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1_{661853CC-F1E2-408D-8FE5-F6CFDD1FEFF0}" xr6:coauthVersionLast="47" xr6:coauthVersionMax="47" xr10:uidLastSave="{00000000-0000-0000-0000-000000000000}"/>
  <workbookProtection workbookAlgorithmName="SHA-512" workbookHashValue="MxW2TnixjMPyUIvitEI3mxC82VnBHu46/CHBT/jhXhTbPCtowDOfrzW4wbtBW8ES5LMcZ/kOsOo9jqDEW0yayw==" workbookSaltValue="NtrszUDlKrAETdrBqLWc8Q==" workbookSpinCount="100000" lockStructure="1"/>
  <bookViews>
    <workbookView xWindow="1170" yWindow="1170" windowWidth="27330" windowHeight="16230" xr2:uid="{A8D295D1-FD7C-4C90-AF54-2CB7CA1A15E1}"/>
  </bookViews>
  <sheets>
    <sheet name="様式2-1提案書" sheetId="3" r:id="rId1"/>
    <sheet name="事業類似性チェック" sheetId="5" r:id="rId2"/>
    <sheet name="他公的機関実績シート" sheetId="6" r:id="rId3"/>
    <sheet name="出力" sheetId="4" state="hidden" r:id="rId4"/>
  </sheets>
  <definedNames>
    <definedName name="_xlnm.Print_Area" localSheetId="3">出力!$A$1:$F$109</definedName>
    <definedName name="_xlnm.Print_Area" localSheetId="0">'様式2-1提案書'!$A$1:$E$115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4" i="5" l="1" a="1"/>
  <c r="C34" i="5" s="1"/>
  <c r="D3" i="5" s="1"/>
  <c r="D9" i="6"/>
  <c r="D6" i="6"/>
  <c r="D7" i="6"/>
  <c r="D8" i="6"/>
  <c r="D10" i="6"/>
  <c r="D11" i="6"/>
  <c r="D5" i="6"/>
  <c r="E104" i="4"/>
  <c r="E103" i="4"/>
  <c r="E102" i="4"/>
  <c r="E101" i="4"/>
  <c r="E100" i="4"/>
  <c r="E99" i="4"/>
  <c r="E98" i="4"/>
  <c r="E97" i="4"/>
  <c r="E96" i="4"/>
  <c r="F4" i="3" a="1"/>
  <c r="F4" i="3" s="1"/>
  <c r="F3" i="3" l="1"/>
  <c r="B42" i="5"/>
  <c r="B39" i="5"/>
  <c r="B25" i="5"/>
  <c r="B19" i="5"/>
  <c r="B16" i="5"/>
  <c r="B9" i="5"/>
  <c r="A14" i="4" l="1"/>
  <c r="A13" i="4"/>
  <c r="A12" i="4"/>
  <c r="A107" i="3" l="1"/>
  <c r="A104" i="4" s="1"/>
  <c r="A106" i="3"/>
  <c r="A103" i="4" s="1"/>
  <c r="C40" i="4"/>
  <c r="C47" i="4"/>
  <c r="A42" i="4"/>
  <c r="A1" i="4" l="1"/>
  <c r="F109" i="3"/>
  <c r="F72" i="3"/>
  <c r="A23" i="4"/>
  <c r="A31" i="4"/>
  <c r="A20" i="4"/>
  <c r="F43" i="3"/>
  <c r="F38" i="3"/>
  <c r="F35" i="3"/>
  <c r="F32" i="3"/>
  <c r="F78" i="3"/>
  <c r="F75" i="3"/>
  <c r="A105" i="3" l="1"/>
  <c r="A102" i="4" s="1"/>
  <c r="F24" i="3"/>
  <c r="A68" i="4" l="1"/>
  <c r="A63" i="4"/>
  <c r="A58" i="4"/>
  <c r="A106" i="4"/>
  <c r="A92" i="4"/>
  <c r="A89" i="4"/>
  <c r="A88" i="4"/>
  <c r="A87" i="4"/>
  <c r="A86" i="4"/>
  <c r="A85" i="4"/>
  <c r="A84" i="4"/>
  <c r="A83" i="4"/>
  <c r="A82" i="4"/>
  <c r="A81" i="4"/>
  <c r="A80" i="4"/>
  <c r="A79" i="4"/>
  <c r="A78" i="4"/>
  <c r="A77" i="4"/>
  <c r="A76" i="4"/>
  <c r="A75" i="4"/>
  <c r="A54" i="4" a="1"/>
  <c r="A54" i="4" s="1"/>
  <c r="A70" i="4"/>
  <c r="A65" i="4"/>
  <c r="A60" i="4"/>
  <c r="A55" i="4"/>
  <c r="B27" i="4"/>
  <c r="A49" i="4"/>
  <c r="A36" i="4"/>
  <c r="B25" i="4"/>
  <c r="A18" i="4"/>
  <c r="A16" i="4"/>
  <c r="A11" i="4"/>
  <c r="A10" i="4"/>
  <c r="A9" i="4"/>
  <c r="A7" i="4"/>
  <c r="A8" i="4"/>
  <c r="A100" i="3"/>
  <c r="A97" i="4" s="1"/>
  <c r="A104" i="3"/>
  <c r="A101" i="4" s="1"/>
  <c r="A103" i="3"/>
  <c r="A100" i="4" s="1"/>
  <c r="A102" i="3"/>
  <c r="A99" i="4" s="1"/>
  <c r="A101" i="3"/>
  <c r="A98" i="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<sst xmlns="http://schemas.openxmlformats.org/spreadsheetml/2006/main" count="264" uniqueCount="214">
  <si>
    <t>※備考欄（F列）記載の注意点を参考に各項目（D、E列）の入力をお願いします。</t>
    <rPh sb="1" eb="4">
      <t>ビコウラン</t>
    </rPh>
    <rPh sb="6" eb="7">
      <t>レツ</t>
    </rPh>
    <rPh sb="8" eb="10">
      <t>キサイ</t>
    </rPh>
    <rPh sb="11" eb="14">
      <t>チュウイテン</t>
    </rPh>
    <rPh sb="15" eb="17">
      <t>サンコウ</t>
    </rPh>
    <rPh sb="18" eb="21">
      <t>カクコウモク</t>
    </rPh>
    <rPh sb="25" eb="26">
      <t>レツ</t>
    </rPh>
    <rPh sb="28" eb="30">
      <t>ニュウリョク</t>
    </rPh>
    <rPh sb="32" eb="33">
      <t>ネガ</t>
    </rPh>
    <phoneticPr fontId="20"/>
  </si>
  <si>
    <t>備考
入力時の注意点など</t>
    <rPh sb="0" eb="2">
      <t>ビコウ</t>
    </rPh>
    <rPh sb="3" eb="6">
      <t>ニュウリョクジ</t>
    </rPh>
    <rPh sb="7" eb="10">
      <t>チュウイテン</t>
    </rPh>
    <phoneticPr fontId="1"/>
  </si>
  <si>
    <t>法人名</t>
    <phoneticPr fontId="28"/>
  </si>
  <si>
    <t>幹事法人</t>
    <rPh sb="0" eb="4">
      <t>カンジホウジン</t>
    </rPh>
    <phoneticPr fontId="20"/>
  </si>
  <si>
    <t>共同申請者1</t>
    <rPh sb="0" eb="5">
      <t>キョウドウシンセイシャ</t>
    </rPh>
    <phoneticPr fontId="20"/>
  </si>
  <si>
    <t>共同申請者2</t>
    <rPh sb="0" eb="5">
      <t>キョウドウシンセイシャ</t>
    </rPh>
    <phoneticPr fontId="20"/>
  </si>
  <si>
    <t>共同申請者3</t>
    <rPh sb="0" eb="5">
      <t>キョウドウシンセイシャ</t>
    </rPh>
    <phoneticPr fontId="20"/>
  </si>
  <si>
    <t>共同申請者4</t>
    <rPh sb="0" eb="5">
      <t>キョウドウシンセイシャ</t>
    </rPh>
    <phoneticPr fontId="20"/>
  </si>
  <si>
    <t>共同申請者5</t>
    <rPh sb="0" eb="5">
      <t>キョウドウシンセイシャ</t>
    </rPh>
    <phoneticPr fontId="20"/>
  </si>
  <si>
    <t>共同申請の場合、他の構成員となる企業・団体名も記入してください。</t>
    <phoneticPr fontId="20"/>
  </si>
  <si>
    <t>事業名称</t>
    <rPh sb="0" eb="2">
      <t>ジギョウ</t>
    </rPh>
    <rPh sb="2" eb="4">
      <t>メイショウ</t>
    </rPh>
    <phoneticPr fontId="28"/>
  </si>
  <si>
    <t>事業名称（事業内容を簡潔に示す名称を記載してください。）</t>
    <rPh sb="0" eb="4">
      <t>ジギョウメイショウ</t>
    </rPh>
    <phoneticPr fontId="20"/>
  </si>
  <si>
    <t>事業対象国</t>
    <rPh sb="0" eb="2">
      <t>ジギョウ</t>
    </rPh>
    <rPh sb="2" eb="4">
      <t>タイショウ</t>
    </rPh>
    <rPh sb="4" eb="5">
      <t>コク</t>
    </rPh>
    <phoneticPr fontId="28"/>
  </si>
  <si>
    <t>事業形態</t>
    <rPh sb="0" eb="2">
      <t>ジギョウ</t>
    </rPh>
    <rPh sb="2" eb="4">
      <t>ケイタイ</t>
    </rPh>
    <phoneticPr fontId="28"/>
  </si>
  <si>
    <t>実証事業</t>
    <rPh sb="0" eb="4">
      <t>ジッショウジギョウ</t>
    </rPh>
    <phoneticPr fontId="20"/>
  </si>
  <si>
    <t>事業概要・対象分野・事業分野</t>
    <rPh sb="0" eb="2">
      <t>ジギョウ</t>
    </rPh>
    <rPh sb="2" eb="4">
      <t>ガイヨウ</t>
    </rPh>
    <rPh sb="5" eb="7">
      <t>タイショウ</t>
    </rPh>
    <rPh sb="7" eb="9">
      <t>ブンヤ</t>
    </rPh>
    <rPh sb="10" eb="12">
      <t>ジギョウ</t>
    </rPh>
    <rPh sb="12" eb="14">
      <t>ブンヤ</t>
    </rPh>
    <phoneticPr fontId="28"/>
  </si>
  <si>
    <t>③経済安保分野</t>
    <rPh sb="1" eb="3">
      <t>ケイザイ</t>
    </rPh>
    <rPh sb="3" eb="5">
      <t>アンポ</t>
    </rPh>
    <rPh sb="5" eb="7">
      <t>ブンヤ</t>
    </rPh>
    <phoneticPr fontId="20"/>
  </si>
  <si>
    <t>複数対象：
（複数の分野が当てはまる場合、上記の対象分野以外で当てはまるものを選択してください。）</t>
    <rPh sb="0" eb="2">
      <t>フクスウ</t>
    </rPh>
    <rPh sb="2" eb="4">
      <t>タイショウ</t>
    </rPh>
    <phoneticPr fontId="20"/>
  </si>
  <si>
    <t>③経済安保分野が当てはまる理由</t>
    <rPh sb="1" eb="3">
      <t>ケイザイ</t>
    </rPh>
    <rPh sb="3" eb="5">
      <t>アンポ</t>
    </rPh>
    <rPh sb="5" eb="7">
      <t>ブンヤ</t>
    </rPh>
    <rPh sb="8" eb="9">
      <t>ア</t>
    </rPh>
    <rPh sb="13" eb="15">
      <t>リユウ</t>
    </rPh>
    <phoneticPr fontId="20"/>
  </si>
  <si>
    <t>https://www.cas.go.jp/jp/seisaku/nipponseichosenryaku/kaigi/dai3/shiryou1.pdf</t>
    <phoneticPr fontId="20"/>
  </si>
  <si>
    <t>戦略17分野における「主要な製品・技術等」の参考資料：</t>
    <rPh sb="22" eb="24">
      <t>サンコウ</t>
    </rPh>
    <rPh sb="24" eb="26">
      <t>シリョウ</t>
    </rPh>
    <phoneticPr fontId="20"/>
  </si>
  <si>
    <t>①AI・半導体</t>
    <rPh sb="4" eb="7">
      <t>ハンドウタイ</t>
    </rPh>
    <phoneticPr fontId="20"/>
  </si>
  <si>
    <t>②デジタル・サイバーセキュリティ</t>
    <phoneticPr fontId="20"/>
  </si>
  <si>
    <t>③情報通信</t>
    <rPh sb="1" eb="3">
      <t>ジョウホウ</t>
    </rPh>
    <rPh sb="3" eb="5">
      <t>ツウシン</t>
    </rPh>
    <phoneticPr fontId="20"/>
  </si>
  <si>
    <t>④量子</t>
    <rPh sb="1" eb="3">
      <t>リョウシ</t>
    </rPh>
    <phoneticPr fontId="20"/>
  </si>
  <si>
    <t>⑤防衛産業</t>
    <phoneticPr fontId="20"/>
  </si>
  <si>
    <t>⑥航空・宇宙</t>
    <phoneticPr fontId="20"/>
  </si>
  <si>
    <t>⑦海洋</t>
    <phoneticPr fontId="20"/>
  </si>
  <si>
    <t>⑧造船</t>
    <phoneticPr fontId="20"/>
  </si>
  <si>
    <t>⑨マテリアル（重要鉱物・部素材）</t>
    <phoneticPr fontId="20"/>
  </si>
  <si>
    <t>⑩合成生物学・バイオ</t>
    <phoneticPr fontId="20"/>
  </si>
  <si>
    <t>⑪創薬・先端医療</t>
    <phoneticPr fontId="20"/>
  </si>
  <si>
    <t>⑫資源・エネルギー安全保障・GX</t>
    <phoneticPr fontId="20"/>
  </si>
  <si>
    <t>⑬フュージョンエネルギー</t>
    <phoneticPr fontId="20"/>
  </si>
  <si>
    <t>⑭フードテック</t>
    <phoneticPr fontId="20"/>
  </si>
  <si>
    <t>⑮防災・国土強靭化</t>
    <phoneticPr fontId="20"/>
  </si>
  <si>
    <t>⑯港湾ロジスティクス</t>
    <phoneticPr fontId="20"/>
  </si>
  <si>
    <t>⑰コンテンツ</t>
    <phoneticPr fontId="20"/>
  </si>
  <si>
    <t>⑱その他（以下に分野名を記載してください。）</t>
    <rPh sb="5" eb="7">
      <t>イカ</t>
    </rPh>
    <rPh sb="10" eb="11">
      <t>メイ</t>
    </rPh>
    <phoneticPr fontId="20"/>
  </si>
  <si>
    <t>https://www.mofa.go.jp/mofaj/area/index.html</t>
    <phoneticPr fontId="20"/>
  </si>
  <si>
    <t>将来的な展開を想定している国名は記載しないこと。
国名の表記は外務省の以下サイトの記載と一致させること。
調査対象となるビジネスモデルに一体性があれば、複数国を対象とした調査も可能です。
外務省のサイト：</t>
    <phoneticPr fontId="20"/>
  </si>
  <si>
    <t>事業類型</t>
    <rPh sb="0" eb="2">
      <t>ジギョウ</t>
    </rPh>
    <rPh sb="2" eb="4">
      <t>ルイケイ</t>
    </rPh>
    <phoneticPr fontId="28"/>
  </si>
  <si>
    <t>様式２別添１は最も当てはまると思う類型のフォーマットで作成してください。</t>
  </si>
  <si>
    <t>それぞれについて当てはまる理由も記載してください。</t>
  </si>
  <si>
    <t>類型1：我が国のイノベーション創出につながる共創型</t>
    <phoneticPr fontId="20"/>
  </si>
  <si>
    <t>類型2：日本の高度技術海外展開型</t>
    <rPh sb="0" eb="2">
      <t>ルイケイ</t>
    </rPh>
    <rPh sb="4" eb="6">
      <t>ニホン</t>
    </rPh>
    <rPh sb="7" eb="9">
      <t>コウド</t>
    </rPh>
    <rPh sb="9" eb="11">
      <t>ギジュツ</t>
    </rPh>
    <rPh sb="11" eb="13">
      <t>カイガイ</t>
    </rPh>
    <rPh sb="13" eb="15">
      <t>テンカイ</t>
    </rPh>
    <rPh sb="15" eb="16">
      <t>ガタ</t>
    </rPh>
    <phoneticPr fontId="20"/>
  </si>
  <si>
    <t>類型3：サプライチェーン強靱化型</t>
    <rPh sb="0" eb="2">
      <t>ルイケイ</t>
    </rPh>
    <rPh sb="12" eb="14">
      <t>キョウジン</t>
    </rPh>
    <rPh sb="14" eb="15">
      <t>カ</t>
    </rPh>
    <rPh sb="15" eb="16">
      <t>カタ</t>
    </rPh>
    <phoneticPr fontId="20"/>
  </si>
  <si>
    <t>類型1が当てはまる理由</t>
    <rPh sb="4" eb="5">
      <t>ア</t>
    </rPh>
    <rPh sb="9" eb="11">
      <t>リユウ</t>
    </rPh>
    <phoneticPr fontId="20"/>
  </si>
  <si>
    <t>類型2が当てはまる理由</t>
    <rPh sb="3" eb="4">
      <t>ア</t>
    </rPh>
    <rPh sb="8" eb="10">
      <t>リユウ</t>
    </rPh>
    <phoneticPr fontId="20"/>
  </si>
  <si>
    <t>類型3が当てはまる理由</t>
    <rPh sb="4" eb="5">
      <t>ア</t>
    </rPh>
    <rPh sb="9" eb="11">
      <t>リユウ</t>
    </rPh>
    <phoneticPr fontId="20"/>
  </si>
  <si>
    <t>対象分野：
（提案事業が該当すると考えられる対象分野について、募集要領P.6を参照し、①～③で最も当てはまるものを選択してください。）</t>
    <rPh sb="0" eb="2">
      <t>タイショウ</t>
    </rPh>
    <rPh sb="2" eb="4">
      <t>ブンヤ</t>
    </rPh>
    <rPh sb="47" eb="48">
      <t>モット</t>
    </rPh>
    <phoneticPr fontId="20"/>
  </si>
  <si>
    <t>事業形態（該当する事業形態を選択してください。）</t>
    <rPh sb="14" eb="16">
      <t>センタク</t>
    </rPh>
    <phoneticPr fontId="20"/>
  </si>
  <si>
    <t>経済産業省や中央省庁担当課との連携</t>
    <rPh sb="0" eb="2">
      <t>ケイザイ</t>
    </rPh>
    <rPh sb="2" eb="5">
      <t>サンギョウショウ</t>
    </rPh>
    <rPh sb="6" eb="8">
      <t>チュウオウ</t>
    </rPh>
    <rPh sb="8" eb="10">
      <t>ショウチョウ</t>
    </rPh>
    <rPh sb="10" eb="13">
      <t>タントウカ</t>
    </rPh>
    <rPh sb="15" eb="17">
      <t>レンケイ</t>
    </rPh>
    <phoneticPr fontId="28"/>
  </si>
  <si>
    <t>部署名1</t>
    <phoneticPr fontId="20"/>
  </si>
  <si>
    <t>担当者名1</t>
    <phoneticPr fontId="20"/>
  </si>
  <si>
    <t>部署名2</t>
    <phoneticPr fontId="20"/>
  </si>
  <si>
    <t>担当者名3</t>
    <phoneticPr fontId="20"/>
  </si>
  <si>
    <t>担当者名2</t>
    <phoneticPr fontId="20"/>
  </si>
  <si>
    <t>部署名3</t>
    <phoneticPr fontId="20"/>
  </si>
  <si>
    <t>部署名4</t>
    <phoneticPr fontId="20"/>
  </si>
  <si>
    <t>担当者名4</t>
    <phoneticPr fontId="20"/>
  </si>
  <si>
    <t>部署名5</t>
    <phoneticPr fontId="20"/>
  </si>
  <si>
    <t>担当者名5</t>
    <phoneticPr fontId="20"/>
  </si>
  <si>
    <t>補助金申請額</t>
    <rPh sb="0" eb="3">
      <t>ホジョキン</t>
    </rPh>
    <rPh sb="3" eb="6">
      <t>シンセイガク</t>
    </rPh>
    <phoneticPr fontId="28"/>
  </si>
  <si>
    <t>補助金申請額（補助対象経費に補助率をかけた額）</t>
    <phoneticPr fontId="20"/>
  </si>
  <si>
    <t>https://www.meti.go.jp/information_2/publicoffer/jimusyori_manual.html</t>
    <phoneticPr fontId="20"/>
  </si>
  <si>
    <t>採択された場合に公表する事業概要</t>
    <rPh sb="0" eb="2">
      <t>サイタク</t>
    </rPh>
    <rPh sb="5" eb="7">
      <t>バアイ</t>
    </rPh>
    <rPh sb="8" eb="10">
      <t>コウヒョウ</t>
    </rPh>
    <rPh sb="12" eb="14">
      <t>ジギョウ</t>
    </rPh>
    <rPh sb="14" eb="16">
      <t>ガイヨウ</t>
    </rPh>
    <phoneticPr fontId="28"/>
  </si>
  <si>
    <t>採択された場合に公表する事業概要
（採択された場合に経済産業省のホームページ及び特設Webサイト等で公表する「事業概要」につきまして、120文字程度で記載してください。なお、公表までに体裁・内容を調整させていただく場合がございます。）</t>
    <phoneticPr fontId="20"/>
  </si>
  <si>
    <t>以下に留意のうえ作成してください。
1）本事業特設サイトの採択結果公表時のリンク先を参照のうえ記載ぶりをご参考ください。</t>
    <phoneticPr fontId="20"/>
  </si>
  <si>
    <t>経済産業省や他の中央省庁と本事業について既に議論・相談をしている場合は、その部署の名前と担当者、連絡先（メールアドレス）を記載してください。複数の課室を記載いただいても差し支えありません。
経済産業省や中央省庁以外の、独立行政法人や団体の部署名・担当者名・連絡先は記載しないでください。
記載例：
部署名：○○省○○○局○○○課・室
担当者名：GS太郎
連絡先（メールアドレス）：xxxxx@yyy.zzz</t>
    <rPh sb="145" eb="148">
      <t>キサイレイ</t>
    </rPh>
    <rPh sb="175" eb="177">
      <t>タロウ</t>
    </rPh>
    <phoneticPr fontId="20"/>
  </si>
  <si>
    <t>令和７年度補正グローバルサウス未来志向型共創等事業費補助金</t>
  </si>
  <si>
    <t>２．事業名称</t>
  </si>
  <si>
    <t>３．事業対象国</t>
  </si>
  <si>
    <t>４．事業形態</t>
  </si>
  <si>
    <t>５． 事業概要・対象分野・事業分野</t>
  </si>
  <si>
    <t>５－１．事業概要</t>
  </si>
  <si>
    <t>５－２. 対象分野</t>
  </si>
  <si>
    <t>　③経済安保分野</t>
  </si>
  <si>
    <t>５－３．「政府の戦略17分野における「主要な製品・技術等」」への該当</t>
  </si>
  <si>
    <t>６．事業類型</t>
  </si>
  <si>
    <t>補助金申請額（補助対象経費に補助率をかけた額）：</t>
    <phoneticPr fontId="20"/>
  </si>
  <si>
    <t>１．法人名</t>
    <phoneticPr fontId="20"/>
  </si>
  <si>
    <t>　複数対象：</t>
    <phoneticPr fontId="20"/>
  </si>
  <si>
    <t>　対象分野：</t>
    <phoneticPr fontId="20"/>
  </si>
  <si>
    <t>　（理由）</t>
    <phoneticPr fontId="20"/>
  </si>
  <si>
    <t>　　取り扱う特定重要物資名：</t>
    <phoneticPr fontId="20"/>
  </si>
  <si>
    <t>　（他の予算事業では実施できない理由）</t>
    <phoneticPr fontId="20"/>
  </si>
  <si>
    <t>（理由）</t>
    <phoneticPr fontId="20"/>
  </si>
  <si>
    <t>事業類型
（上記以外で該当する事業類型がある場合、チェックしてください。（複数選択可））</t>
    <rPh sb="0" eb="4">
      <t>ジギョウルイケイ</t>
    </rPh>
    <rPh sb="6" eb="8">
      <t>ジョウキ</t>
    </rPh>
    <rPh sb="8" eb="10">
      <t>イガイ</t>
    </rPh>
    <rPh sb="22" eb="24">
      <t>バアイ</t>
    </rPh>
    <phoneticPr fontId="20"/>
  </si>
  <si>
    <t>事業類型
（最も当てはまる事業類型を選択してください。）</t>
    <rPh sb="0" eb="4">
      <t>ジギョウルイケイ</t>
    </rPh>
    <rPh sb="6" eb="7">
      <t>モット</t>
    </rPh>
    <rPh sb="8" eb="9">
      <t>ア</t>
    </rPh>
    <rPh sb="18" eb="20">
      <t>センタク</t>
    </rPh>
    <phoneticPr fontId="20"/>
  </si>
  <si>
    <t>事業対象国
（事業実施期間中に実際にＦＳ調査又は実証事業を実施する国名を記載してください。）</t>
    <rPh sb="0" eb="2">
      <t>ジギョウ</t>
    </rPh>
    <rPh sb="2" eb="4">
      <t>タイショウ</t>
    </rPh>
    <rPh sb="4" eb="5">
      <t>コク</t>
    </rPh>
    <phoneticPr fontId="20"/>
  </si>
  <si>
    <t>ＦＳ事業</t>
    <rPh sb="2" eb="4">
      <t>ジギョウ</t>
    </rPh>
    <phoneticPr fontId="20"/>
  </si>
  <si>
    <t>①ＧＸ分野</t>
    <rPh sb="3" eb="5">
      <t>ブンヤ</t>
    </rPh>
    <phoneticPr fontId="20"/>
  </si>
  <si>
    <t>②ＤＸ分野</t>
    <rPh sb="3" eb="5">
      <t>ブンヤ</t>
    </rPh>
    <phoneticPr fontId="20"/>
  </si>
  <si>
    <t>②ＤＸ分野が当てはまる理由</t>
    <rPh sb="6" eb="7">
      <t>ア</t>
    </rPh>
    <rPh sb="11" eb="13">
      <t>リユウ</t>
    </rPh>
    <phoneticPr fontId="20"/>
  </si>
  <si>
    <t>（小規模実証・ＦＳ事業：二次公募）提案書　</t>
    <rPh sb="12" eb="16">
      <t>ニジコウボ</t>
    </rPh>
    <phoneticPr fontId="20"/>
  </si>
  <si>
    <t>①ＧＸ分野が当てはまる理由</t>
    <rPh sb="3" eb="5">
      <t>ブンヤ</t>
    </rPh>
    <rPh sb="6" eb="7">
      <t>ア</t>
    </rPh>
    <rPh sb="11" eb="13">
      <t>リユウ</t>
    </rPh>
    <phoneticPr fontId="20"/>
  </si>
  <si>
    <t>７．経済産業省や中央省庁担当課との連携</t>
    <phoneticPr fontId="20"/>
  </si>
  <si>
    <t>７－１．中央省庁担当課・担当者</t>
    <phoneticPr fontId="20"/>
  </si>
  <si>
    <t>７－２．上記担当課の本事業への評価</t>
    <phoneticPr fontId="20"/>
  </si>
  <si>
    <t>８．補助金申請額　</t>
    <phoneticPr fontId="20"/>
  </si>
  <si>
    <t>９.採択された場合に公表する事業概要</t>
    <phoneticPr fontId="20"/>
  </si>
  <si>
    <t>連絡先1（メールアドレス）</t>
    <phoneticPr fontId="20"/>
  </si>
  <si>
    <t>連絡先2（メールアドレス）</t>
    <phoneticPr fontId="20"/>
  </si>
  <si>
    <t>連絡先3（メールアドレス）</t>
    <phoneticPr fontId="20"/>
  </si>
  <si>
    <t>連絡先4（メールアドレス）</t>
    <phoneticPr fontId="20"/>
  </si>
  <si>
    <t>連絡先5（メールアドレス）</t>
    <phoneticPr fontId="20"/>
  </si>
  <si>
    <t>○○○国は、3.事業対象国の記載に揃えてください。
○○○国の後に、全角で／を入れてください。
個別の商品名、商標名、ブランド名等は避けてください。
ＦＳ事業の場合は語尾を「調査事業」、実証事業の場合は語尾を「実証事業」としてください。
記載例：
○○○国／□□□調査事業 or □□□実証事業</t>
    <rPh sb="118" eb="121">
      <t>キサイレイ</t>
    </rPh>
    <phoneticPr fontId="20"/>
  </si>
  <si>
    <t>https://r7h-gs-hojo-web-fspoc.jp/assets/files/saitaku/saitakukekka_260630.pdf</t>
    <phoneticPr fontId="20"/>
  </si>
  <si>
    <t>５－１. 事業概要
（200文字程度で、事業の目的及び調査の概要を記載してください。）</t>
    <phoneticPr fontId="20"/>
  </si>
  <si>
    <t>５－２. 対象分野</t>
    <phoneticPr fontId="20"/>
  </si>
  <si>
    <t>５－３. 政府の戦略17分野における「主要な製品・技術等」への該当
（提案事業について、政府の戦略17分野のうち、関連する「主要な製品・技術等」を①～⑰から選択してください。
⑱「その他」は、①～⑰に該当する分野がないことを確認したうえでのみ選択可能とし、選択する場合は該当する技術等を具体的に記載してください。）</t>
    <rPh sb="128" eb="130">
      <t>センタク</t>
    </rPh>
    <rPh sb="132" eb="134">
      <t>バアイ</t>
    </rPh>
    <phoneticPr fontId="20"/>
  </si>
  <si>
    <t>７－１. 中央省庁担当課・担当者</t>
    <phoneticPr fontId="20"/>
  </si>
  <si>
    <t>７－２. 上記担当課の本事業への評価</t>
    <phoneticPr fontId="20"/>
  </si>
  <si>
    <t>　②ＤＸ分野</t>
    <phoneticPr fontId="20"/>
  </si>
  <si>
    <t>　①ＧＸ分野</t>
    <phoneticPr fontId="20"/>
  </si>
  <si>
    <t>（様式２ー１）</t>
    <rPh sb="1" eb="3">
      <t>ヨウシキ</t>
    </rPh>
    <phoneticPr fontId="20"/>
  </si>
  <si>
    <t>令和７年度補正グローバルサウス未来志向型共創等事業費補助金
（小規模実証・ＦＳ事業：二次公募）提案書（案件情報）</t>
    <rPh sb="42" eb="46">
      <t>ニジコウボ</t>
    </rPh>
    <rPh sb="47" eb="50">
      <t>テイアンショ</t>
    </rPh>
    <rPh sb="51" eb="55">
      <t>アンケンジョウホウ</t>
    </rPh>
    <phoneticPr fontId="20"/>
  </si>
  <si>
    <t>対象の特定重要物資は以下の通り。
半導体、蓄電池、永久磁石、重要鉱物、工作機械・産業用ロボット、航空機・船舶の部品、クラウドプログラム、可燃性天然ガス、抗菌性物質製剤、肥料、先端電子部品、人工呼吸器、無人航空機、人工衛星、ロケットの部品</t>
    <rPh sb="0" eb="2">
      <t>タイショウ</t>
    </rPh>
    <rPh sb="3" eb="5">
      <t>トクテイ</t>
    </rPh>
    <rPh sb="5" eb="9">
      <t>ジュウヨウブッシ</t>
    </rPh>
    <rPh sb="10" eb="12">
      <t>イカ</t>
    </rPh>
    <rPh sb="13" eb="14">
      <t>トオ</t>
    </rPh>
    <phoneticPr fontId="20"/>
  </si>
  <si>
    <t>対象の重要鉱物（金属鉱産物）は以下の通り。
マンガン、ニッケル、クロム、タングステン、モリブデン、コバルト、ニオブ、タンタル、アンチモン、リチウム、ボロン、チタン、バナジウム、ストロンチウム、希土類金属、白金族、ベリリウム、ガリウム、ゲルマニウム、セレン、ルビジウム、ジルコニウム、インジウム、テルル、セシウム、バリウム、ハフニウム、レニウム、タリウム、ビスマス、グラファイト、フッ素、マグネシウム、シリコン及びリンに限る。</t>
    <rPh sb="0" eb="2">
      <t>タイショウ</t>
    </rPh>
    <rPh sb="15" eb="17">
      <t>イカ</t>
    </rPh>
    <rPh sb="18" eb="19">
      <t>トオ</t>
    </rPh>
    <phoneticPr fontId="20"/>
  </si>
  <si>
    <t>　重要鉱物（金属鉱産物）の名称：</t>
    <rPh sb="13" eb="15">
      <t>メイショウ</t>
    </rPh>
    <phoneticPr fontId="20"/>
  </si>
  <si>
    <t>　特定重要物資のうち「重要鉱物（金属鉱産物）」について応募する場合</t>
    <phoneticPr fontId="20"/>
  </si>
  <si>
    <t>特定重要物資のうち「重要鉱物（金属鉱産物）」について応募する場合、他の予算事業では実施できない理由を記載してください。</t>
    <rPh sb="10" eb="12">
      <t>ジュウヨウ</t>
    </rPh>
    <rPh sb="12" eb="14">
      <t>コウブツ</t>
    </rPh>
    <rPh sb="15" eb="17">
      <t>キンゾク</t>
    </rPh>
    <rPh sb="17" eb="20">
      <t>コウサンブツ</t>
    </rPh>
    <rPh sb="26" eb="28">
      <t>オウボ</t>
    </rPh>
    <rPh sb="30" eb="32">
      <t>バアイ</t>
    </rPh>
    <rPh sb="50" eb="52">
      <t>キサイ</t>
    </rPh>
    <phoneticPr fontId="20"/>
  </si>
  <si>
    <t>上記担当課、担当者の評価等のコメントが得られている場合は、簡潔に記載してください。当該項目は、記入が必須ではなく、採点に影響しません。応募者が把握している範囲で記載してください。</t>
    <phoneticPr fontId="20"/>
  </si>
  <si>
    <t>2）文章の主語は「当社は」等にしないでください。
3）個別の商品名、商標名、ブランド名等は避けてください。
4）自社の事業拡大や営業上の優位性を示す表現は記載しないでください。
5）実証事業の場合「研究開発」の表現は記載しないでください。
6）文体は「である調」に統一し、「及び」は「および」に統一してください。
7）国名、略語、用語の表記を統一してください。
8）不要なスペース・改行を削除してください。</t>
    <rPh sb="73" eb="77">
      <t>ジッショウジギョウ</t>
    </rPh>
    <rPh sb="78" eb="80">
      <t>バアイ</t>
    </rPh>
    <rPh sb="90" eb="92">
      <t>キサイ</t>
    </rPh>
    <phoneticPr fontId="20"/>
  </si>
  <si>
    <t>取り扱う特定重要物資名：
※記入する際は右の備考から名称を転記してください。</t>
    <rPh sb="0" eb="1">
      <t>ト</t>
    </rPh>
    <rPh sb="2" eb="3">
      <t>アツカ</t>
    </rPh>
    <rPh sb="4" eb="6">
      <t>トクテイ</t>
    </rPh>
    <rPh sb="6" eb="8">
      <t>ジュウヨウ</t>
    </rPh>
    <rPh sb="8" eb="10">
      <t>ブッシ</t>
    </rPh>
    <rPh sb="10" eb="11">
      <t>メイ</t>
    </rPh>
    <rPh sb="14" eb="16">
      <t>キニュウ</t>
    </rPh>
    <rPh sb="18" eb="19">
      <t>サイ</t>
    </rPh>
    <rPh sb="20" eb="21">
      <t>ミギ</t>
    </rPh>
    <rPh sb="22" eb="24">
      <t>ビコウ</t>
    </rPh>
    <rPh sb="26" eb="28">
      <t>メイショウ</t>
    </rPh>
    <rPh sb="29" eb="31">
      <t>テンキ</t>
    </rPh>
    <phoneticPr fontId="20"/>
  </si>
  <si>
    <t>特定重要物資のうち「重要鉱物（金属鉱産物）」について応募する場合、その名称を記載してください。
※記入する際は右の備考から名称を転記してください。</t>
    <rPh sb="15" eb="17">
      <t>キンゾク</t>
    </rPh>
    <rPh sb="17" eb="20">
      <t>コウサンブツ</t>
    </rPh>
    <rPh sb="26" eb="28">
      <t>オウボ</t>
    </rPh>
    <rPh sb="30" eb="32">
      <t>バアイ</t>
    </rPh>
    <rPh sb="35" eb="37">
      <t>メイショウ</t>
    </rPh>
    <rPh sb="38" eb="40">
      <t>キサイ</t>
    </rPh>
    <rPh sb="55" eb="56">
      <t>ミギ</t>
    </rPh>
    <rPh sb="64" eb="66">
      <t>テンキ</t>
    </rPh>
    <phoneticPr fontId="20"/>
  </si>
  <si>
    <t>補助対象となる事業形態は、どちらか一方を選択し申請してください。
なお、申請後に事業形態を変更することは不可とします。</t>
    <phoneticPr fontId="20"/>
  </si>
  <si>
    <t>様式2別添2積算内訳書と申請者名を合わせて記入してください。</t>
    <rPh sb="12" eb="15">
      <t>シンセイシャ</t>
    </rPh>
    <rPh sb="15" eb="16">
      <t>メイ</t>
    </rPh>
    <rPh sb="17" eb="18">
      <t>ア</t>
    </rPh>
    <rPh sb="21" eb="23">
      <t>キニュウ</t>
    </rPh>
    <phoneticPr fontId="20"/>
  </si>
  <si>
    <t>未設立法人（仮称を記載してください。）</t>
    <rPh sb="0" eb="5">
      <t>ミセツリツホウジン</t>
    </rPh>
    <rPh sb="6" eb="8">
      <t>カショウ</t>
    </rPh>
    <rPh sb="9" eb="11">
      <t>キサイ</t>
    </rPh>
    <phoneticPr fontId="20"/>
  </si>
  <si>
    <t>未設立法人2（仮称を記載してください。）</t>
    <rPh sb="0" eb="5">
      <t>ミセツリツホウジン</t>
    </rPh>
    <phoneticPr fontId="20"/>
  </si>
  <si>
    <t>今回の申請案件（または類似する案件）は、過去の公募において「不採択」となった実績がありますか？</t>
    <rPh sb="15" eb="17">
      <t>アンケン</t>
    </rPh>
    <rPh sb="23" eb="25">
      <t>コウボ</t>
    </rPh>
    <phoneticPr fontId="36"/>
  </si>
  <si>
    <t>類似性・重複申請に関するチェックシート</t>
    <phoneticPr fontId="20"/>
  </si>
  <si>
    <t>※本シートは、「過去の採択案件または類似事業からの高度化・ステップアップ」等を確認するためのチェックシートです。</t>
    <phoneticPr fontId="20"/>
  </si>
  <si>
    <t>自社の自主事業実績</t>
  </si>
  <si>
    <t>過去、「自社の自主事業（公的助成なし）」として、本提案と同一または類似する内容の事業を実施した実績がありますか？</t>
  </si>
  <si>
    <t>他公的助成との並行申請</t>
  </si>
  <si>
    <t>他公的機関実績シート</t>
    <rPh sb="0" eb="1">
      <t>ホカ</t>
    </rPh>
    <rPh sb="1" eb="3">
      <t>コウテキ</t>
    </rPh>
    <rPh sb="3" eb="5">
      <t>キカン</t>
    </rPh>
    <rPh sb="5" eb="7">
      <t>ジッセキ</t>
    </rPh>
    <phoneticPr fontId="36"/>
  </si>
  <si>
    <t>日本国政府（独立行政法人等を含む）や地方自治体等が助成する他の制度と、同一または類似の内容で重複して助成を受けること（二重受給）は原則認められません</t>
    <phoneticPr fontId="36"/>
  </si>
  <si>
    <t>本シートは、他公的機関の事業と、今回申請する本事業との間で、実施内容、スケジュール、予算、および使用する設備が客観的に切り分けられているかを確認し、適正な執行管理を行うことを目的としています</t>
    <phoneticPr fontId="36"/>
  </si>
  <si>
    <t>＃</t>
    <phoneticPr fontId="36"/>
  </si>
  <si>
    <t>項目</t>
    <rPh sb="0" eb="2">
      <t>コウモク</t>
    </rPh>
    <phoneticPr fontId="36"/>
  </si>
  <si>
    <t>記入欄</t>
    <rPh sb="0" eb="3">
      <t>キニュウラン</t>
    </rPh>
    <phoneticPr fontId="36"/>
  </si>
  <si>
    <t>①助成機関・実施制度名
（例：独立行政法人国際協力機構（JICA）〇〇支援事業）</t>
    <rPh sb="1" eb="3">
      <t>ジョセイ</t>
    </rPh>
    <rPh sb="3" eb="5">
      <t>キカン</t>
    </rPh>
    <rPh sb="6" eb="8">
      <t>ジッシ</t>
    </rPh>
    <rPh sb="8" eb="10">
      <t>セイド</t>
    </rPh>
    <rPh sb="10" eb="11">
      <t>メイ</t>
    </rPh>
    <rPh sb="13" eb="14">
      <t>レイ</t>
    </rPh>
    <rPh sb="15" eb="17">
      <t>ドクリツ</t>
    </rPh>
    <rPh sb="17" eb="19">
      <t>ギョウセイ</t>
    </rPh>
    <rPh sb="19" eb="21">
      <t>ホウジン</t>
    </rPh>
    <rPh sb="21" eb="23">
      <t>コクサイ</t>
    </rPh>
    <rPh sb="23" eb="25">
      <t>キョウリョク</t>
    </rPh>
    <rPh sb="25" eb="27">
      <t>キコウ</t>
    </rPh>
    <rPh sb="35" eb="37">
      <t>シエン</t>
    </rPh>
    <rPh sb="37" eb="39">
      <t>ジギョウ</t>
    </rPh>
    <phoneticPr fontId="36"/>
  </si>
  <si>
    <t>②事業名称</t>
    <phoneticPr fontId="36"/>
  </si>
  <si>
    <t>③実施年度</t>
    <rPh sb="1" eb="5">
      <t>ジッシネンド</t>
    </rPh>
    <phoneticPr fontId="36"/>
  </si>
  <si>
    <t>④実施国</t>
    <rPh sb="1" eb="4">
      <t>ジッシコク</t>
    </rPh>
    <phoneticPr fontId="36"/>
  </si>
  <si>
    <t>⑤申請時点での実施状況</t>
    <phoneticPr fontId="36"/>
  </si>
  <si>
    <t>⑥事業の概要（事業内容、分野、技術・サービスの具体について、500字程度で記載）</t>
    <phoneticPr fontId="36"/>
  </si>
  <si>
    <t>⑦今回の提案案件との差異</t>
    <rPh sb="1" eb="3">
      <t>コンカイ</t>
    </rPh>
    <rPh sb="4" eb="6">
      <t>テイアン</t>
    </rPh>
    <rPh sb="6" eb="8">
      <t>アンケン</t>
    </rPh>
    <rPh sb="10" eb="12">
      <t>サイ</t>
    </rPh>
    <phoneticPr fontId="36"/>
  </si>
  <si>
    <t>１－１．</t>
    <phoneticPr fontId="20"/>
  </si>
  <si>
    <t>１－２．</t>
    <phoneticPr fontId="20"/>
  </si>
  <si>
    <t>１－３．</t>
    <phoneticPr fontId="20"/>
  </si>
  <si>
    <t>２－１．</t>
    <phoneticPr fontId="20"/>
  </si>
  <si>
    <t>２－２．</t>
    <phoneticPr fontId="20"/>
  </si>
  <si>
    <t>２－３．</t>
    <phoneticPr fontId="20"/>
  </si>
  <si>
    <t>今回の提案は過去の案件から「技術の高度化」はされていますか？</t>
    <rPh sb="14" eb="16">
      <t>ギジュツ</t>
    </rPh>
    <phoneticPr fontId="36"/>
  </si>
  <si>
    <t>過去に採択された類似事業と、今回の申請事業を比較し、それぞれの「技術的特徴」および「具体的な差異・高度化のポイント」を記載してください。</t>
    <phoneticPr fontId="20"/>
  </si>
  <si>
    <t>３－１．</t>
    <phoneticPr fontId="20"/>
  </si>
  <si>
    <t>３－２．</t>
    <phoneticPr fontId="20"/>
  </si>
  <si>
    <t>３－３．</t>
    <phoneticPr fontId="20"/>
  </si>
  <si>
    <t>４－１．</t>
    <phoneticPr fontId="20"/>
  </si>
  <si>
    <t>４－２．</t>
    <phoneticPr fontId="20"/>
  </si>
  <si>
    <t>５－１．</t>
    <phoneticPr fontId="20"/>
  </si>
  <si>
    <t>５－２．</t>
    <phoneticPr fontId="20"/>
  </si>
  <si>
    <t>補足資料ファイル名</t>
    <rPh sb="0" eb="2">
      <t>ホソク</t>
    </rPh>
    <rPh sb="2" eb="4">
      <t>シリョウ</t>
    </rPh>
    <rPh sb="8" eb="9">
      <t>メイ</t>
    </rPh>
    <phoneticPr fontId="36"/>
  </si>
  <si>
    <t>６－１．</t>
    <phoneticPr fontId="20"/>
  </si>
  <si>
    <t>６－２．</t>
    <phoneticPr fontId="20"/>
  </si>
  <si>
    <t>７－１．</t>
    <phoneticPr fontId="20"/>
  </si>
  <si>
    <t>７－２．</t>
    <phoneticPr fontId="20"/>
  </si>
  <si>
    <t>決定時期</t>
    <rPh sb="0" eb="4">
      <t>ケッテイジキ</t>
    </rPh>
    <phoneticPr fontId="20"/>
  </si>
  <si>
    <t>選択してください</t>
  </si>
  <si>
    <t>「有」または「無」を選択してください</t>
    <rPh sb="1" eb="2">
      <t>ア</t>
    </rPh>
    <rPh sb="7" eb="8">
      <t>ナシ</t>
    </rPh>
    <rPh sb="10" eb="12">
      <t>センタク</t>
    </rPh>
    <phoneticPr fontId="20"/>
  </si>
  <si>
    <t>申請中（または申請予定）の制度名</t>
    <rPh sb="0" eb="3">
      <t>シンセイチュウ</t>
    </rPh>
    <rPh sb="7" eb="11">
      <t>シンセイヨテイ</t>
    </rPh>
    <rPh sb="13" eb="15">
      <t>セイド</t>
    </rPh>
    <rPh sb="15" eb="16">
      <t>メイ</t>
    </rPh>
    <phoneticPr fontId="20"/>
  </si>
  <si>
    <t>事業類似性チェック　へ戻る</t>
    <rPh sb="0" eb="2">
      <t>ジギョウ</t>
    </rPh>
    <rPh sb="2" eb="5">
      <t>ルイジセイ</t>
    </rPh>
    <rPh sb="11" eb="12">
      <t>モド</t>
    </rPh>
    <phoneticPr fontId="20"/>
  </si>
  <si>
    <t>今回の公募回（二次公募）で他にも申請している案件がありますか？</t>
    <phoneticPr fontId="20"/>
  </si>
  <si>
    <t>別で申請している案件との間で、「実施内容」の重複はありますか？</t>
    <rPh sb="18" eb="20">
      <t>ナイヨウ</t>
    </rPh>
    <phoneticPr fontId="36"/>
  </si>
  <si>
    <t>別で申請している案件との重複点を記載してください。
（自由記述）１００～２００文字程度</t>
    <rPh sb="0" eb="1">
      <t>ベツ</t>
    </rPh>
    <rPh sb="12" eb="14">
      <t>ジュウフク</t>
    </rPh>
    <rPh sb="14" eb="15">
      <t>テン</t>
    </rPh>
    <rPh sb="27" eb="29">
      <t>ジユウ</t>
    </rPh>
    <rPh sb="29" eb="31">
      <t>キジュツ</t>
    </rPh>
    <rPh sb="39" eb="43">
      <t>モジテイド</t>
    </rPh>
    <phoneticPr fontId="36"/>
  </si>
  <si>
    <t>同一事業を分割し複数案件として、それぞれ申請することは認められません。
今回の公募回において、自社（共同申請者含む）から他に申請している案件との間で、実証タスクや場所の重複（実質的な1プロジェクトの分割）がないか確認することを目的としています。</t>
    <rPh sb="41" eb="42">
      <t>カイ</t>
    </rPh>
    <phoneticPr fontId="20"/>
  </si>
  <si>
    <t>①過去採択された事業の技術的特徴を記載してください。
（自由記述）１００～２００文字程度</t>
    <rPh sb="17" eb="19">
      <t>キサイ</t>
    </rPh>
    <phoneticPr fontId="20"/>
  </si>
  <si>
    <t>今回の提案においてどのような「具体的な改善点」が講じられたかを確認することを目的としています。</t>
    <phoneticPr fontId="20"/>
  </si>
  <si>
    <t>過去に採択されながら、採択を辞退・中止した事業について、再度応募する場合には、補足資料として辞退・中止理由と改善策について資料の提出が必要です。</t>
    <phoneticPr fontId="20"/>
  </si>
  <si>
    <t>過去に本補助金事業で採択された案件と「同一の応募」や、過去「実証事業」で採択された案件を「FS事業」としての再応募は認められません。
また、過去の採択事業の実証規模を拡大するだけのスケールアップは「高度化」とは認められません。
「過去案件からの技術的高度化」「実証規模の拡大（国・サイトの追加や、台数を増やすだけのスケールアップ）ではないこと」が判定できるよう過去の採択案件と比較して、以下の観点で明確な差異を記述してください。
・技術・サービス・検証項目の変化
・実証環境の変化
・実証目的の変化</t>
    <phoneticPr fontId="20"/>
  </si>
  <si>
    <t>日本国政府（独立行政法人等を含む）や地方自治体等が助成する他の制度と、同一または類似の内容で重複して助成を受けること（二重受給）は原則認められません。
他制度の事業と本事業との間で、調査範囲やスコープ、実施タスク等の「境界線」が明確に区分されているかを確認することを目的としています。</t>
    <phoneticPr fontId="20"/>
  </si>
  <si>
    <t>「有」または「無」を選択してください。</t>
    <rPh sb="1" eb="2">
      <t>ア</t>
    </rPh>
    <rPh sb="7" eb="8">
      <t>ナシ</t>
    </rPh>
    <rPh sb="10" eb="12">
      <t>センタク</t>
    </rPh>
    <phoneticPr fontId="20"/>
  </si>
  <si>
    <t>１－１．が「有」の場合に選択してください。</t>
    <rPh sb="6" eb="7">
      <t>ア</t>
    </rPh>
    <rPh sb="9" eb="11">
      <t>バアイ</t>
    </rPh>
    <rPh sb="12" eb="14">
      <t>センタク</t>
    </rPh>
    <phoneticPr fontId="20"/>
  </si>
  <si>
    <t>２－１．が「有」の場合に選択してください。</t>
    <rPh sb="6" eb="7">
      <t>ア</t>
    </rPh>
    <rPh sb="9" eb="11">
      <t>バアイ</t>
    </rPh>
    <rPh sb="12" eb="14">
      <t>センタク</t>
    </rPh>
    <phoneticPr fontId="20"/>
  </si>
  <si>
    <t>３－１．が「有」の場合に選択してください。</t>
    <rPh sb="6" eb="7">
      <t>ア</t>
    </rPh>
    <rPh sb="9" eb="11">
      <t>バアイ</t>
    </rPh>
    <rPh sb="12" eb="14">
      <t>センタク</t>
    </rPh>
    <phoneticPr fontId="20"/>
  </si>
  <si>
    <t>自主事業など当該事業以外（本補助事業以外の業務）と類似する内容の事業と重ねて計上することは認められません。
「調査範囲やスコープ等が過去又は現在の事業と明確に区分されていること」、および「類似した事業との相違点」が判定できるよう以下の観点で明確な差異を記載してください。
・技術・サービス・検証項目の変化
・実証環境の変化
・実証目的の変化</t>
    <rPh sb="127" eb="129">
      <t>キサイ</t>
    </rPh>
    <phoneticPr fontId="20"/>
  </si>
  <si>
    <t>申請中（または申請予定）の制度が複数ある場合は、全角で／を入れて記載してください。
決定時期も制度名に記載した順で同様に記載してください。</t>
    <rPh sb="0" eb="3">
      <t>シンセイチュウ</t>
    </rPh>
    <rPh sb="7" eb="11">
      <t>シンセイヨテイ</t>
    </rPh>
    <rPh sb="13" eb="15">
      <t>セイド</t>
    </rPh>
    <rPh sb="16" eb="18">
      <t>フクスウ</t>
    </rPh>
    <rPh sb="20" eb="22">
      <t>バアイ</t>
    </rPh>
    <rPh sb="24" eb="26">
      <t>ゼンカク</t>
    </rPh>
    <rPh sb="29" eb="30">
      <t>イ</t>
    </rPh>
    <rPh sb="32" eb="34">
      <t>キサイ</t>
    </rPh>
    <rPh sb="42" eb="46">
      <t>ケッテイジキ</t>
    </rPh>
    <rPh sb="47" eb="50">
      <t>セイドメイ</t>
    </rPh>
    <rPh sb="51" eb="53">
      <t>キサイ</t>
    </rPh>
    <rPh sb="55" eb="56">
      <t>ジュン</t>
    </rPh>
    <rPh sb="57" eb="59">
      <t>ドウヨウ</t>
    </rPh>
    <rPh sb="60" eb="62">
      <t>キサイ</t>
    </rPh>
    <phoneticPr fontId="20"/>
  </si>
  <si>
    <t>今回の提案は過去の案件から「発展や変化（高度化）」はありますか？</t>
    <phoneticPr fontId="20"/>
  </si>
  <si>
    <t>今回の申請案件（または類似する案件）は、過去のGS事業において「採択後の辞退・中止」となった実績がありますか？</t>
    <rPh sb="15" eb="17">
      <t>アンケン</t>
    </rPh>
    <rPh sb="25" eb="27">
      <t>ジギョウ</t>
    </rPh>
    <rPh sb="32" eb="34">
      <t>サイタク</t>
    </rPh>
    <rPh sb="34" eb="35">
      <t>ゴ</t>
    </rPh>
    <rPh sb="36" eb="38">
      <t>ジタイ</t>
    </rPh>
    <rPh sb="39" eb="41">
      <t>チュウシ</t>
    </rPh>
    <phoneticPr fontId="36"/>
  </si>
  <si>
    <t>既に自社資金で実施した自主事業と、今回の申請事業を比較し、それぞれの「技術的特徴」および「具体的な差異・高度化のポイント」を記載してください。</t>
    <rPh sb="62" eb="64">
      <t>キサイ</t>
    </rPh>
    <phoneticPr fontId="36"/>
  </si>
  <si>
    <t>今回申請事業の技術的特徴が「様式２ー２提案書（提案内容）」にも、整合した内容が具体的に反映されているか、改めてご確認をお願いいたします。</t>
    <rPh sb="23" eb="27">
      <t>テイアンナイヨウ</t>
    </rPh>
    <phoneticPr fontId="36"/>
  </si>
  <si>
    <t>現在、他機関の制度に、本提案と同一または類似する内容で並行して申請中（または申請予定）の事業がありますか？</t>
    <rPh sb="0" eb="2">
      <t>ゲンザイ</t>
    </rPh>
    <rPh sb="38" eb="40">
      <t>シンセイ</t>
    </rPh>
    <rPh sb="40" eb="42">
      <t>ヨテイ</t>
    </rPh>
    <rPh sb="44" eb="46">
      <t>ジギョウ</t>
    </rPh>
    <phoneticPr fontId="36"/>
  </si>
  <si>
    <t>②今回申請する事業における技術的特徴と、過去採択事業との技術的差異を記載してください。
（自由記述）１００～２００文字程度</t>
    <rPh sb="13" eb="18">
      <t>ギジュツテキトクチョウ</t>
    </rPh>
    <rPh sb="20" eb="22">
      <t>カコ</t>
    </rPh>
    <rPh sb="22" eb="24">
      <t>サイタク</t>
    </rPh>
    <rPh sb="24" eb="26">
      <t>ジギョウ</t>
    </rPh>
    <rPh sb="28" eb="31">
      <t>ギジュツテキ</t>
    </rPh>
    <rPh sb="31" eb="33">
      <t>サイ</t>
    </rPh>
    <rPh sb="34" eb="36">
      <t>キサイ</t>
    </rPh>
    <phoneticPr fontId="20"/>
  </si>
  <si>
    <t>過去の「グローバルサウス未来志向型共創等事業（以下GS事業）」採択案件との類似性</t>
    <rPh sb="31" eb="33">
      <t>サイタク</t>
    </rPh>
    <phoneticPr fontId="20"/>
  </si>
  <si>
    <t>今回申請している案件（または類似する案件）は、過去のGS事業で採択された実績がありますか？</t>
    <rPh sb="18" eb="20">
      <t>アンケン</t>
    </rPh>
    <rPh sb="28" eb="30">
      <t>ジギョウ</t>
    </rPh>
    <phoneticPr fontId="36"/>
  </si>
  <si>
    <t>②今回申請する事業の技術的特徴と、類似事業との技術的差異を記載してください。
（自由記述）１００～２００文字程度</t>
    <rPh sb="17" eb="19">
      <t>ルイジ</t>
    </rPh>
    <phoneticPr fontId="20"/>
  </si>
  <si>
    <t>今回申請する事業における技術的特徴と、過去不採択となった事業との差異を記載してください。
（自由記述）１００～２００文字程度</t>
    <rPh sb="32" eb="34">
      <t>サイ</t>
    </rPh>
    <phoneticPr fontId="36"/>
  </si>
  <si>
    <t>同一公募回内での複数申請</t>
    <rPh sb="4" eb="5">
      <t>カイ</t>
    </rPh>
    <phoneticPr fontId="36"/>
  </si>
  <si>
    <t>補足資料として、辞退・中止理由および改善策をまとめた任意の資料を提出してください。</t>
    <rPh sb="32" eb="34">
      <t>テイシュツ</t>
    </rPh>
    <phoneticPr fontId="36"/>
  </si>
  <si>
    <t>過去、「他公的機関（JICA、NEDO、他省庁等）の助成金・委託費」により、本提案と同一または類似の事業を実施した実績がありますか？</t>
    <phoneticPr fontId="20"/>
  </si>
  <si>
    <t>他公的機関実績シートへ</t>
    <rPh sb="0" eb="1">
      <t>ホカ</t>
    </rPh>
    <rPh sb="1" eb="3">
      <t>コウテキ</t>
    </rPh>
    <rPh sb="3" eb="5">
      <t>キカン</t>
    </rPh>
    <rPh sb="5" eb="7">
      <t>ジッセキ</t>
    </rPh>
    <phoneticPr fontId="36"/>
  </si>
  <si>
    <t>別紙「他公的機関実績シート」へ記入ください。</t>
    <phoneticPr fontId="20"/>
  </si>
  <si>
    <t xml:space="preserve"> ① 類似事業の技術的特徴を記載してください。
（自由記述）１００～２００文字程度</t>
    <rPh sb="3" eb="5">
      <t>ルイジ</t>
    </rPh>
    <rPh sb="14" eb="16">
      <t>キサイ</t>
    </rPh>
    <phoneticPr fontId="36"/>
  </si>
  <si>
    <r>
      <t xml:space="preserve">※提案書とは別に、提案内容についての補足資料（写真やスキーム図等）を必要に応じて作成して下さい。（補足資料は原則A4サイズとしてください）。
</t>
    </r>
    <r>
      <rPr>
        <b/>
        <sz val="12"/>
        <color rgb="FFFF0000"/>
        <rFont val="Meiryo UI"/>
        <family val="3"/>
        <charset val="128"/>
      </rPr>
      <t>※【入力時の注意】セルが黄色の箇所は必須入力項目です。入力が完了するとセル色が白色に変わります。黄色のセルが残らないようすべてご記入ください。</t>
    </r>
    <rPh sb="1" eb="4">
      <t>テイアンショ</t>
    </rPh>
    <rPh sb="6" eb="7">
      <t>ベツ</t>
    </rPh>
    <rPh sb="9" eb="11">
      <t>テイアン</t>
    </rPh>
    <rPh sb="11" eb="13">
      <t>ナイヨウ</t>
    </rPh>
    <rPh sb="18" eb="20">
      <t>ホソク</t>
    </rPh>
    <rPh sb="20" eb="22">
      <t>シリョウ</t>
    </rPh>
    <rPh sb="23" eb="25">
      <t>シャシン</t>
    </rPh>
    <rPh sb="30" eb="32">
      <t>ズナド</t>
    </rPh>
    <rPh sb="34" eb="36">
      <t>ヒツヨウ</t>
    </rPh>
    <rPh sb="37" eb="38">
      <t>オウ</t>
    </rPh>
    <rPh sb="40" eb="42">
      <t>サクセイ</t>
    </rPh>
    <rPh sb="44" eb="45">
      <t>クダ</t>
    </rPh>
    <rPh sb="49" eb="51">
      <t>ホソク</t>
    </rPh>
    <rPh sb="51" eb="53">
      <t>シリョウ</t>
    </rPh>
    <rPh sb="54" eb="56">
      <t>ゲンソク</t>
    </rPh>
    <phoneticPr fontId="20"/>
  </si>
  <si>
    <t>選択した項目について、下記に当てはまる理由を記載してください。</t>
    <phoneticPr fontId="20"/>
  </si>
  <si>
    <t>過去のGS事業不採択実績</t>
    <rPh sb="5" eb="7">
      <t>ジギョウ</t>
    </rPh>
    <phoneticPr fontId="20"/>
  </si>
  <si>
    <t>過去のGS事業採択後の辞退</t>
    <rPh sb="5" eb="7">
      <t>ジギョウ</t>
    </rPh>
    <phoneticPr fontId="20"/>
  </si>
  <si>
    <t>他公的機関での実施実績</t>
    <rPh sb="0" eb="1">
      <t>タ</t>
    </rPh>
    <rPh sb="1" eb="3">
      <t>コウテキ</t>
    </rPh>
    <phoneticPr fontId="36"/>
  </si>
  <si>
    <t>ver.1.0</t>
    <phoneticPr fontId="20"/>
  </si>
  <si>
    <r>
      <rPr>
        <b/>
        <sz val="16"/>
        <rFont val="Meiryo UI"/>
        <family val="3"/>
        <charset val="128"/>
      </rPr>
      <t xml:space="preserve">※事業類似性チェックのシートについても漏れなく入力をお願いいたします。  </t>
    </r>
    <r>
      <rPr>
        <b/>
        <u/>
        <sz val="16"/>
        <color rgb="FF0000FF"/>
        <rFont val="Meiryo UI"/>
        <family val="3"/>
        <charset val="128"/>
      </rPr>
      <t>「事業類似性チェック」シートへ</t>
    </r>
    <phoneticPr fontId="20"/>
  </si>
  <si>
    <t>様式2別添2積算内訳書の金額をそのまま転記してください。
公募申請時点での見込みを記載ください。
（実際の交付申請額は、採択後、事務局と調整した上で決定することとなります）
共同申請の場合は、全体金額の他に企業毎の金額を記載してください。
例）
補助金申請額（共同申請の全体金額）：●●●円
　A社（申請者（幹事法人））：●●円
　B社（共同申請者１）：●●円
　C社（共同申請者２）：●●円
積算については、以下のリンク先に掲載している事務処理マニュアル等の書類を十分に確認した上で、記載してください。</t>
    <rPh sb="0" eb="2">
      <t>ヨウシキ</t>
    </rPh>
    <rPh sb="3" eb="5">
      <t>ベッテン</t>
    </rPh>
    <rPh sb="6" eb="11">
      <t>セキサンウチワケショ</t>
    </rPh>
    <rPh sb="12" eb="14">
      <t>キンガク</t>
    </rPh>
    <rPh sb="19" eb="21">
      <t>テンキ</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</si>
</sst>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4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u/>
      <sz val="11"/>
      <color rgb="FF0000FF"/>
      <name val="游ゴシック"/>
      <family val="2"/>
      <charset val="128"/>
      <scheme val="minor"/>
    </font>
    <font>
      <u/>
      <sz val="11"/>
      <color rgb="FF954F72"/>
      <name val="游ゴシック"/>
      <family val="2"/>
      <charset val="128"/>
      <scheme val="minor"/>
    </font>
    <font>
      <sz val="6"/>
      <name val="游ゴシック"/>
      <family val="2"/>
      <charset val="128"/>
      <scheme val="minor"/>
    </font>
    <font>
      <sz val="11"/>
      <color theme="1"/>
      <name val="Meiryo UI"/>
      <family val="3"/>
      <charset val="128"/>
    </font>
    <font>
      <sz val="11"/>
      <color theme="0"/>
      <name val="Meiryo UI"/>
      <family val="3"/>
      <charset val="128"/>
    </font>
    <font>
      <b/>
      <u/>
      <sz val="18"/>
      <color theme="1"/>
      <name val="Meiryo UI"/>
      <family val="3"/>
      <charset val="128"/>
    </font>
    <font>
      <b/>
      <sz val="12"/>
      <color theme="1"/>
      <name val="Meiryo UI"/>
      <family val="3"/>
      <charset val="128"/>
    </font>
    <font>
      <b/>
      <u/>
      <sz val="18"/>
      <color theme="0"/>
      <name val="Meiryo UI"/>
      <family val="3"/>
      <charset val="128"/>
    </font>
    <font>
      <b/>
      <sz val="11"/>
      <color theme="1"/>
      <name val="Meiryo UI"/>
      <family val="3"/>
      <charset val="128"/>
    </font>
    <font>
      <b/>
      <sz val="11"/>
      <name val="Meiryo UI"/>
      <family val="3"/>
      <charset val="128"/>
    </font>
    <font>
      <sz val="6"/>
      <name val="Meiryo UI"/>
      <family val="2"/>
      <charset val="128"/>
    </font>
    <font>
      <sz val="11"/>
      <name val="Meiryo UI"/>
      <family val="3"/>
      <charset val="128"/>
    </font>
    <font>
      <u/>
      <sz val="11"/>
      <color rgb="FF0000FF"/>
      <name val="Meiryo UI"/>
      <family val="3"/>
      <charset val="128"/>
    </font>
    <font>
      <sz val="9"/>
      <color rgb="FF000000"/>
      <name val="Meiryo UI"/>
      <family val="3"/>
      <charset val="128"/>
    </font>
    <font>
      <sz val="12"/>
      <name val="Meiryo UI"/>
      <family val="3"/>
      <charset val="128"/>
    </font>
    <font>
      <u/>
      <sz val="11"/>
      <name val="Meiryo UI"/>
      <family val="3"/>
      <charset val="128"/>
    </font>
    <font>
      <b/>
      <sz val="11"/>
      <color rgb="FFFF0000"/>
      <name val="Meiryo UI"/>
      <family val="3"/>
      <charset val="128"/>
    </font>
    <font>
      <b/>
      <sz val="12"/>
      <color rgb="FFFF0000"/>
      <name val="Meiryo UI"/>
      <family val="3"/>
      <charset val="128"/>
    </font>
    <font>
      <sz val="6"/>
      <name val="游ゴシック"/>
      <family val="3"/>
      <charset val="128"/>
      <scheme val="minor"/>
    </font>
    <font>
      <b/>
      <sz val="10"/>
      <name val="Meiryo UI"/>
      <family val="3"/>
      <charset val="128"/>
    </font>
    <font>
      <sz val="10"/>
      <name val="Meiryo UI"/>
      <family val="3"/>
      <charset val="128"/>
    </font>
    <font>
      <sz val="11"/>
      <color theme="1"/>
      <name val="游ゴシック"/>
      <family val="2"/>
      <scheme val="minor"/>
    </font>
    <font>
      <sz val="10"/>
      <color theme="3"/>
      <name val="Meiryo UI"/>
      <family val="3"/>
      <charset val="128"/>
    </font>
    <font>
      <sz val="10"/>
      <color theme="1"/>
      <name val="Meiryo UI"/>
      <family val="3"/>
      <charset val="128"/>
    </font>
    <font>
      <b/>
      <sz val="10"/>
      <color theme="1"/>
      <name val="Meiryo UI"/>
      <family val="3"/>
      <charset val="128"/>
    </font>
    <font>
      <sz val="11"/>
      <color theme="1"/>
      <name val="Meiryo UI"/>
      <family val="2"/>
      <charset val="128"/>
    </font>
    <font>
      <sz val="10"/>
      <color theme="0"/>
      <name val="Meiryo UI"/>
      <family val="3"/>
      <charset val="128"/>
    </font>
    <font>
      <b/>
      <u/>
      <sz val="16"/>
      <name val="Meiryo UI"/>
      <family val="3"/>
      <charset val="128"/>
    </font>
    <font>
      <b/>
      <sz val="16"/>
      <name val="Meiryo UI"/>
      <family val="3"/>
      <charset val="128"/>
    </font>
    <font>
      <sz val="16"/>
      <color theme="0"/>
      <name val="Meiryo UI"/>
      <family val="3"/>
      <charset val="128"/>
    </font>
    <font>
      <b/>
      <u/>
      <sz val="16"/>
      <color rgb="FF0000FF"/>
      <name val="Meiryo UI"/>
      <family val="3"/>
      <charset val="128"/>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indexed="64"/>
      </patternFill>
    </fill>
    <fill>
      <patternFill patternType="solid">
        <fgColor theme="0" tint="-0.14999847407452621"/>
        <bgColor indexed="64"/>
      </patternFill>
    </fill>
    <fill>
      <patternFill patternType="solid">
        <fgColor rgb="FFFFFF00"/>
        <bgColor indexed="64"/>
      </patternFill>
    </fill>
    <fill>
      <patternFill patternType="solid">
        <fgColor rgb="FFCCFFFF"/>
        <bgColor rgb="FF2F5496"/>
      </patternFill>
    </fill>
    <fill>
      <patternFill patternType="solid">
        <fgColor theme="0" tint="-0.14999847407452621"/>
        <bgColor rgb="FFFFFFFF"/>
      </patternFill>
    </fill>
    <fill>
      <patternFill patternType="solid">
        <fgColor theme="0" tint="-0.14999847407452621"/>
        <bgColor rgb="FFF9FAFC"/>
      </patternFill>
    </fill>
    <fill>
      <patternFill patternType="solid">
        <fgColor theme="3" tint="0.249977111117893"/>
        <bgColor indexed="64"/>
      </patternFill>
    </fill>
    <fill>
      <patternFill patternType="solid">
        <fgColor theme="3" tint="0.89999084444715716"/>
        <bgColor indexed="64"/>
      </patternFill>
    </fill>
  </fills>
  <borders count="8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indexed="64"/>
      </left>
      <right/>
      <top/>
      <bottom/>
      <diagonal/>
    </border>
    <border>
      <left style="thin">
        <color indexed="64"/>
      </left>
      <right style="thin">
        <color indexed="64"/>
      </right>
      <top style="thin">
        <color indexed="64"/>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style="thin">
        <color indexed="64"/>
      </right>
      <top style="thin">
        <color indexed="64"/>
      </top>
      <bottom style="thin">
        <color indexed="64"/>
      </bottom>
      <diagonal/>
    </border>
    <border>
      <left style="thick">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ck">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ck">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ck">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ck">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ck">
        <color indexed="64"/>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ck">
        <color indexed="64"/>
      </left>
      <right/>
      <top style="thin">
        <color indexed="64"/>
      </top>
      <bottom style="hair">
        <color indexed="64"/>
      </bottom>
      <diagonal/>
    </border>
    <border>
      <left style="thick">
        <color indexed="64"/>
      </left>
      <right/>
      <top style="hair">
        <color indexed="64"/>
      </top>
      <bottom style="hair">
        <color indexed="64"/>
      </bottom>
      <diagonal/>
    </border>
    <border>
      <left style="thick">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style="hair">
        <color indexed="64"/>
      </bottom>
      <diagonal/>
    </border>
    <border>
      <left style="thin">
        <color indexed="64"/>
      </left>
      <right style="thick">
        <color indexed="64"/>
      </right>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46">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39" fillId="0" borderId="0"/>
    <xf numFmtId="0" fontId="43" fillId="0" borderId="0">
      <alignment vertical="center"/>
    </xf>
  </cellStyleXfs>
  <cellXfs count="256">
    <xf numFmtId="0" fontId="0" fillId="0" borderId="0" xfId="0">
      <alignment vertical="center"/>
    </xf>
    <xf numFmtId="49" fontId="22" fillId="0" borderId="26" xfId="0" applyNumberFormat="1" applyFont="1" applyBorder="1" applyAlignment="1" applyProtection="1">
      <alignment horizontal="center" vertical="center" wrapText="1"/>
      <protection locked="0"/>
    </xf>
    <xf numFmtId="0" fontId="21" fillId="0" borderId="0" xfId="0" applyFont="1">
      <alignment vertical="center"/>
    </xf>
    <xf numFmtId="0" fontId="22" fillId="0" borderId="0" xfId="0" applyFont="1" applyAlignment="1">
      <alignment horizontal="center" vertical="center"/>
    </xf>
    <xf numFmtId="0" fontId="21" fillId="0" borderId="0" xfId="0" applyFont="1" applyAlignment="1">
      <alignment horizontal="right" vertical="center"/>
    </xf>
    <xf numFmtId="0" fontId="23" fillId="0" borderId="0" xfId="0" applyFont="1" applyAlignment="1">
      <alignment horizontal="center" vertical="center" wrapText="1"/>
    </xf>
    <xf numFmtId="0" fontId="21" fillId="0" borderId="0" xfId="0" applyFont="1" applyAlignment="1">
      <alignment vertical="center" wrapText="1"/>
    </xf>
    <xf numFmtId="0" fontId="22" fillId="0" borderId="0" xfId="0" applyFont="1" applyAlignment="1">
      <alignment horizontal="center" vertical="center" wrapText="1"/>
    </xf>
    <xf numFmtId="0" fontId="24" fillId="0" borderId="0" xfId="0" applyFont="1">
      <alignment vertical="center"/>
    </xf>
    <xf numFmtId="0" fontId="23" fillId="0" borderId="0" xfId="0" applyFont="1" applyAlignment="1">
      <alignment horizontal="left" vertical="center"/>
    </xf>
    <xf numFmtId="0" fontId="25" fillId="0" borderId="0" xfId="0" applyFont="1" applyAlignment="1">
      <alignment horizontal="center" vertical="center"/>
    </xf>
    <xf numFmtId="0" fontId="21" fillId="0" borderId="0" xfId="0" applyFont="1" applyAlignment="1">
      <alignment horizontal="left" vertical="center"/>
    </xf>
    <xf numFmtId="0" fontId="26" fillId="0" borderId="11" xfId="0" applyFont="1" applyBorder="1" applyAlignment="1">
      <alignment horizontal="center" vertical="center" wrapText="1"/>
    </xf>
    <xf numFmtId="0" fontId="26" fillId="33" borderId="12" xfId="0" applyFont="1" applyFill="1" applyBorder="1" applyAlignment="1">
      <alignment horizontal="left" vertical="center"/>
    </xf>
    <xf numFmtId="0" fontId="21" fillId="33" borderId="15" xfId="0" applyFont="1" applyFill="1" applyBorder="1" applyAlignment="1">
      <alignment horizontal="left" vertical="center" wrapText="1"/>
    </xf>
    <xf numFmtId="49" fontId="29" fillId="0" borderId="24" xfId="0" applyNumberFormat="1" applyFont="1" applyBorder="1" applyAlignment="1">
      <alignment horizontal="left" vertical="center" wrapText="1"/>
    </xf>
    <xf numFmtId="0" fontId="26" fillId="33" borderId="25" xfId="0" applyFont="1" applyFill="1" applyBorder="1" applyAlignment="1">
      <alignment horizontal="left" vertical="center"/>
    </xf>
    <xf numFmtId="0" fontId="21" fillId="0" borderId="27" xfId="0" applyFont="1" applyBorder="1" applyAlignment="1">
      <alignment vertical="center" wrapText="1"/>
    </xf>
    <xf numFmtId="0" fontId="21" fillId="0" borderId="28" xfId="0" applyFont="1" applyBorder="1" applyAlignment="1">
      <alignment vertical="center" wrapText="1"/>
    </xf>
    <xf numFmtId="0" fontId="21" fillId="0" borderId="29" xfId="0" applyFont="1" applyBorder="1" applyAlignment="1">
      <alignment vertical="center" wrapText="1"/>
    </xf>
    <xf numFmtId="0" fontId="21" fillId="34" borderId="27" xfId="0" applyFont="1" applyFill="1" applyBorder="1" applyAlignment="1">
      <alignment vertical="center" wrapText="1"/>
    </xf>
    <xf numFmtId="0" fontId="30" fillId="0" borderId="28" xfId="42" applyFont="1" applyBorder="1" applyAlignment="1" applyProtection="1">
      <alignment vertical="center" wrapText="1"/>
      <protection locked="0"/>
    </xf>
    <xf numFmtId="0" fontId="30" fillId="0" borderId="22" xfId="42" applyFont="1" applyBorder="1" applyAlignment="1" applyProtection="1">
      <alignment vertical="center" wrapText="1"/>
      <protection locked="0"/>
    </xf>
    <xf numFmtId="0" fontId="21" fillId="0" borderId="30" xfId="0" applyFont="1" applyBorder="1" applyAlignment="1">
      <alignment vertical="top" wrapText="1"/>
    </xf>
    <xf numFmtId="0" fontId="21" fillId="0" borderId="30" xfId="0" applyFont="1" applyBorder="1" applyAlignment="1">
      <alignment horizontal="left" vertical="top" wrapText="1"/>
    </xf>
    <xf numFmtId="0" fontId="29" fillId="0" borderId="0" xfId="0" applyFont="1" applyAlignment="1">
      <alignment horizontal="left" vertical="center"/>
    </xf>
    <xf numFmtId="0" fontId="29" fillId="0" borderId="0" xfId="0" applyFont="1">
      <alignment vertical="center"/>
    </xf>
    <xf numFmtId="0" fontId="29" fillId="0" borderId="0" xfId="0" applyFont="1" applyAlignment="1">
      <alignment horizontal="center" vertical="center"/>
    </xf>
    <xf numFmtId="0" fontId="29" fillId="0" borderId="45" xfId="0" applyFont="1" applyBorder="1" applyAlignment="1">
      <alignment horizontal="left" vertical="center" wrapText="1"/>
    </xf>
    <xf numFmtId="0" fontId="29" fillId="34" borderId="53" xfId="0" applyFont="1" applyFill="1" applyBorder="1" applyAlignment="1">
      <alignment vertical="center" wrapText="1"/>
    </xf>
    <xf numFmtId="0" fontId="29" fillId="34" borderId="56" xfId="0" applyFont="1" applyFill="1" applyBorder="1" applyAlignment="1">
      <alignment vertical="center" wrapText="1"/>
    </xf>
    <xf numFmtId="0" fontId="29" fillId="34" borderId="59" xfId="0" applyFont="1" applyFill="1" applyBorder="1" applyAlignment="1">
      <alignment vertical="center" wrapText="1"/>
    </xf>
    <xf numFmtId="49" fontId="22" fillId="0" borderId="54" xfId="0" applyNumberFormat="1" applyFont="1" applyBorder="1" applyAlignment="1" applyProtection="1">
      <alignment horizontal="center" vertical="center" wrapText="1"/>
      <protection locked="0"/>
    </xf>
    <xf numFmtId="49" fontId="29" fillId="0" borderId="55" xfId="0" applyNumberFormat="1" applyFont="1" applyBorder="1" applyAlignment="1">
      <alignment horizontal="left" vertical="center" wrapText="1"/>
    </xf>
    <xf numFmtId="49" fontId="22" fillId="0" borderId="60" xfId="0" applyNumberFormat="1" applyFont="1" applyBorder="1" applyAlignment="1" applyProtection="1">
      <alignment horizontal="center" vertical="center" wrapText="1"/>
      <protection locked="0"/>
    </xf>
    <xf numFmtId="49" fontId="29" fillId="0" borderId="61" xfId="0" applyNumberFormat="1" applyFont="1" applyBorder="1" applyAlignment="1">
      <alignment horizontal="left" vertical="center" wrapText="1"/>
    </xf>
    <xf numFmtId="49" fontId="22" fillId="0" borderId="57" xfId="0" applyNumberFormat="1" applyFont="1" applyBorder="1" applyAlignment="1" applyProtection="1">
      <alignment horizontal="center" vertical="center" wrapText="1"/>
      <protection locked="0"/>
    </xf>
    <xf numFmtId="49" fontId="29" fillId="0" borderId="58" xfId="0" applyNumberFormat="1" applyFont="1" applyBorder="1" applyAlignment="1">
      <alignment horizontal="left" vertical="center" wrapText="1"/>
    </xf>
    <xf numFmtId="0" fontId="21" fillId="0" borderId="28" xfId="0" applyFont="1" applyBorder="1" applyAlignment="1">
      <alignment horizontal="left" vertical="center" wrapText="1"/>
    </xf>
    <xf numFmtId="0" fontId="21" fillId="0" borderId="30" xfId="0" applyFont="1" applyBorder="1" applyAlignment="1">
      <alignment horizontal="left" vertical="center" wrapText="1"/>
    </xf>
    <xf numFmtId="0" fontId="30" fillId="0" borderId="28" xfId="42" applyFont="1" applyBorder="1" applyAlignment="1" applyProtection="1">
      <alignment horizontal="left" vertical="center" wrapText="1"/>
      <protection locked="0"/>
    </xf>
    <xf numFmtId="0" fontId="21" fillId="0" borderId="28" xfId="0" applyFont="1" applyBorder="1" applyAlignment="1" applyProtection="1">
      <alignment vertical="center" wrapText="1"/>
      <protection locked="0"/>
    </xf>
    <xf numFmtId="0" fontId="21" fillId="0" borderId="30" xfId="0" applyFont="1" applyBorder="1" applyAlignment="1" applyProtection="1">
      <alignment vertical="center" wrapText="1"/>
      <protection locked="0"/>
    </xf>
    <xf numFmtId="0" fontId="34" fillId="0" borderId="0" xfId="0" applyFont="1">
      <alignment vertical="center"/>
    </xf>
    <xf numFmtId="0" fontId="21" fillId="0" borderId="0" xfId="0" applyFont="1" applyAlignment="1">
      <alignment horizontal="left"/>
    </xf>
    <xf numFmtId="0" fontId="21" fillId="0" borderId="0" xfId="0" applyFont="1" applyAlignment="1"/>
    <xf numFmtId="0" fontId="37" fillId="0" borderId="0" xfId="0" applyFont="1" applyAlignment="1">
      <alignment horizontal="left" vertical="center" wrapText="1"/>
    </xf>
    <xf numFmtId="0" fontId="40" fillId="0" borderId="0" xfId="44" applyFont="1"/>
    <xf numFmtId="0" fontId="41" fillId="0" borderId="0" xfId="44" applyFont="1"/>
    <xf numFmtId="0" fontId="42" fillId="0" borderId="0" xfId="44" applyFont="1" applyAlignment="1">
      <alignment vertical="center"/>
    </xf>
    <xf numFmtId="0" fontId="27" fillId="36" borderId="23" xfId="0" applyFont="1" applyFill="1" applyBorder="1" applyAlignment="1">
      <alignment horizontal="left" vertical="center" wrapText="1"/>
    </xf>
    <xf numFmtId="0" fontId="37" fillId="0" borderId="0" xfId="0" applyFont="1" applyAlignment="1">
      <alignment horizontal="left" vertical="center"/>
    </xf>
    <xf numFmtId="0" fontId="21" fillId="34" borderId="0" xfId="0" applyFont="1" applyFill="1">
      <alignment vertical="center"/>
    </xf>
    <xf numFmtId="0" fontId="38" fillId="37" borderId="11" xfId="0" applyFont="1" applyFill="1" applyBorder="1" applyAlignment="1">
      <alignment horizontal="left" vertical="center" wrapText="1"/>
    </xf>
    <xf numFmtId="0" fontId="38" fillId="38" borderId="11" xfId="0" applyFont="1" applyFill="1" applyBorder="1" applyAlignment="1">
      <alignment horizontal="left" vertical="center" wrapText="1"/>
    </xf>
    <xf numFmtId="0" fontId="38" fillId="34" borderId="11" xfId="0" applyFont="1" applyFill="1" applyBorder="1" applyAlignment="1">
      <alignment horizontal="left" vertical="center" wrapText="1"/>
    </xf>
    <xf numFmtId="0" fontId="44" fillId="39" borderId="11" xfId="44" applyFont="1" applyFill="1" applyBorder="1" applyAlignment="1">
      <alignment horizontal="center" vertical="center"/>
    </xf>
    <xf numFmtId="49" fontId="38" fillId="0" borderId="53" xfId="45" applyNumberFormat="1" applyFont="1" applyBorder="1" applyAlignment="1">
      <alignment vertical="center" wrapText="1"/>
    </xf>
    <xf numFmtId="49" fontId="38" fillId="0" borderId="56" xfId="45" applyNumberFormat="1" applyFont="1" applyBorder="1" applyAlignment="1">
      <alignment vertical="center" wrapText="1"/>
    </xf>
    <xf numFmtId="49" fontId="38" fillId="0" borderId="56" xfId="45" applyNumberFormat="1" applyFont="1" applyBorder="1" applyAlignment="1">
      <alignment horizontal="left" vertical="center" wrapText="1"/>
    </xf>
    <xf numFmtId="49" fontId="38" fillId="0" borderId="59" xfId="45" applyNumberFormat="1" applyFont="1" applyBorder="1" applyAlignment="1">
      <alignment horizontal="left" vertical="center" wrapText="1"/>
    </xf>
    <xf numFmtId="0" fontId="38" fillId="37" borderId="71" xfId="0" applyFont="1" applyFill="1" applyBorder="1" applyAlignment="1">
      <alignment vertical="top" wrapText="1"/>
    </xf>
    <xf numFmtId="0" fontId="38" fillId="37" borderId="72" xfId="0" applyFont="1" applyFill="1" applyBorder="1" applyAlignment="1">
      <alignment horizontal="left" vertical="top" wrapText="1"/>
    </xf>
    <xf numFmtId="0" fontId="38" fillId="38" borderId="71" xfId="0" applyFont="1" applyFill="1" applyBorder="1" applyAlignment="1">
      <alignment vertical="center" wrapText="1"/>
    </xf>
    <xf numFmtId="0" fontId="38" fillId="34" borderId="71" xfId="0" applyFont="1" applyFill="1" applyBorder="1" applyAlignment="1">
      <alignment vertical="top" wrapText="1"/>
    </xf>
    <xf numFmtId="0" fontId="38" fillId="34" borderId="71" xfId="0" applyFont="1" applyFill="1" applyBorder="1" applyAlignment="1">
      <alignment vertical="center" wrapText="1"/>
    </xf>
    <xf numFmtId="49" fontId="38" fillId="40" borderId="53" xfId="45" applyNumberFormat="1" applyFont="1" applyFill="1" applyBorder="1" applyAlignment="1">
      <alignment vertical="center" wrapText="1"/>
    </xf>
    <xf numFmtId="49" fontId="38" fillId="40" borderId="56" xfId="45" applyNumberFormat="1" applyFont="1" applyFill="1" applyBorder="1" applyAlignment="1">
      <alignment vertical="center" wrapText="1"/>
    </xf>
    <xf numFmtId="49" fontId="38" fillId="40" borderId="56" xfId="45" applyNumberFormat="1" applyFont="1" applyFill="1" applyBorder="1" applyAlignment="1">
      <alignment horizontal="left" vertical="center" wrapText="1"/>
    </xf>
    <xf numFmtId="49" fontId="38" fillId="40" borderId="59" xfId="45" applyNumberFormat="1" applyFont="1" applyFill="1" applyBorder="1" applyAlignment="1">
      <alignment horizontal="left" vertical="center" wrapText="1"/>
    </xf>
    <xf numFmtId="0" fontId="46" fillId="0" borderId="45" xfId="0" applyFont="1" applyBorder="1">
      <alignment vertical="center"/>
    </xf>
    <xf numFmtId="0" fontId="46" fillId="0" borderId="0" xfId="0" applyFont="1">
      <alignment vertical="center"/>
    </xf>
    <xf numFmtId="0" fontId="21" fillId="0" borderId="15" xfId="0" applyFont="1" applyBorder="1">
      <alignment vertical="center"/>
    </xf>
    <xf numFmtId="0" fontId="21" fillId="34" borderId="15" xfId="0" applyFont="1" applyFill="1" applyBorder="1">
      <alignment vertical="center"/>
    </xf>
    <xf numFmtId="0" fontId="27" fillId="36" borderId="12" xfId="0" applyFont="1" applyFill="1" applyBorder="1" applyAlignment="1">
      <alignment horizontal="left" vertical="center" wrapText="1"/>
    </xf>
    <xf numFmtId="0" fontId="27" fillId="36" borderId="13" xfId="0" applyFont="1" applyFill="1" applyBorder="1" applyAlignment="1">
      <alignment horizontal="left" vertical="center" wrapText="1"/>
    </xf>
    <xf numFmtId="0" fontId="27" fillId="33" borderId="14" xfId="0" applyFont="1" applyFill="1" applyBorder="1" applyAlignment="1">
      <alignment horizontal="center" vertical="center" wrapText="1"/>
    </xf>
    <xf numFmtId="56" fontId="37" fillId="37" borderId="30" xfId="0" quotePrefix="1" applyNumberFormat="1" applyFont="1" applyFill="1" applyBorder="1" applyAlignment="1">
      <alignment horizontal="left" vertical="center"/>
    </xf>
    <xf numFmtId="0" fontId="37" fillId="37" borderId="30" xfId="0" applyFont="1" applyFill="1" applyBorder="1" applyAlignment="1">
      <alignment horizontal="left" vertical="center"/>
    </xf>
    <xf numFmtId="0" fontId="27" fillId="36" borderId="25" xfId="0" applyFont="1" applyFill="1" applyBorder="1" applyAlignment="1">
      <alignment horizontal="left" vertical="center" wrapText="1"/>
    </xf>
    <xf numFmtId="0" fontId="27" fillId="36" borderId="24" xfId="0" applyFont="1" applyFill="1" applyBorder="1" applyAlignment="1">
      <alignment horizontal="center" vertical="center" wrapText="1"/>
    </xf>
    <xf numFmtId="0" fontId="37" fillId="38" borderId="30" xfId="0" applyFont="1" applyFill="1" applyBorder="1" applyAlignment="1">
      <alignment horizontal="left" vertical="center"/>
    </xf>
    <xf numFmtId="0" fontId="37" fillId="34" borderId="30" xfId="0" applyFont="1" applyFill="1" applyBorder="1" applyAlignment="1">
      <alignment horizontal="left" vertical="center"/>
    </xf>
    <xf numFmtId="0" fontId="21" fillId="34" borderId="77" xfId="0" applyFont="1" applyFill="1" applyBorder="1" applyAlignment="1">
      <alignment vertical="top" wrapText="1"/>
    </xf>
    <xf numFmtId="0" fontId="30" fillId="34" borderId="77" xfId="42" applyFont="1" applyFill="1" applyBorder="1" applyAlignment="1">
      <alignment vertical="center" wrapText="1"/>
    </xf>
    <xf numFmtId="0" fontId="26" fillId="0" borderId="0" xfId="0" applyFont="1" applyAlignment="1">
      <alignment horizontal="left" vertical="center"/>
    </xf>
    <xf numFmtId="0" fontId="21" fillId="0" borderId="77" xfId="0" applyFont="1" applyBorder="1" applyAlignment="1" applyProtection="1">
      <alignment vertical="center" wrapText="1"/>
      <protection locked="0"/>
    </xf>
    <xf numFmtId="0" fontId="21" fillId="0" borderId="77" xfId="0" applyFont="1" applyBorder="1" applyAlignment="1" applyProtection="1">
      <alignment vertical="top" wrapText="1"/>
      <protection locked="0"/>
    </xf>
    <xf numFmtId="0" fontId="45" fillId="0" borderId="0" xfId="44" applyFont="1" applyAlignment="1">
      <alignment vertical="center"/>
    </xf>
    <xf numFmtId="0" fontId="27" fillId="36" borderId="23" xfId="0" applyFont="1" applyFill="1" applyBorder="1" applyAlignment="1">
      <alignment horizontal="left" vertical="center"/>
    </xf>
    <xf numFmtId="0" fontId="41" fillId="0" borderId="53" xfId="44" applyFont="1" applyBorder="1" applyAlignment="1" applyProtection="1">
      <alignment horizontal="left" vertical="center" wrapText="1"/>
      <protection locked="0"/>
    </xf>
    <xf numFmtId="0" fontId="41" fillId="0" borderId="56" xfId="44" applyFont="1" applyBorder="1" applyAlignment="1" applyProtection="1">
      <alignment horizontal="left" vertical="center" wrapText="1"/>
      <protection locked="0"/>
    </xf>
    <xf numFmtId="0" fontId="41" fillId="40" borderId="53" xfId="44" applyFont="1" applyFill="1" applyBorder="1" applyAlignment="1" applyProtection="1">
      <alignment horizontal="left" vertical="center" wrapText="1"/>
      <protection locked="0"/>
    </xf>
    <xf numFmtId="0" fontId="41" fillId="40" borderId="56" xfId="44" applyFont="1" applyFill="1" applyBorder="1" applyAlignment="1" applyProtection="1">
      <alignment horizontal="left" vertical="center" wrapText="1"/>
      <protection locked="0"/>
    </xf>
    <xf numFmtId="0" fontId="21" fillId="0" borderId="77" xfId="0" applyFont="1" applyBorder="1" applyAlignment="1">
      <alignment vertical="center" wrapText="1"/>
    </xf>
    <xf numFmtId="0" fontId="41" fillId="0" borderId="0" xfId="44" applyFont="1" applyAlignment="1">
      <alignment vertical="center"/>
    </xf>
    <xf numFmtId="0" fontId="30" fillId="0" borderId="0" xfId="42" applyFont="1">
      <alignment vertical="center"/>
    </xf>
    <xf numFmtId="0" fontId="30" fillId="0" borderId="0" xfId="42" applyFont="1" applyAlignment="1">
      <alignment vertical="center"/>
    </xf>
    <xf numFmtId="0" fontId="41" fillId="0" borderId="59" xfId="44" applyFont="1" applyBorder="1" applyAlignment="1" applyProtection="1">
      <alignment horizontal="left" vertical="center" wrapText="1"/>
      <protection locked="0"/>
    </xf>
    <xf numFmtId="0" fontId="41" fillId="40" borderId="59" xfId="44" applyFont="1" applyFill="1" applyBorder="1" applyAlignment="1" applyProtection="1">
      <alignment horizontal="left" vertical="center" wrapText="1"/>
      <protection locked="0"/>
    </xf>
    <xf numFmtId="0" fontId="45" fillId="0" borderId="0" xfId="42" applyFont="1">
      <alignment vertical="center"/>
    </xf>
    <xf numFmtId="0" fontId="47" fillId="0" borderId="0" xfId="0" applyFont="1" applyAlignment="1">
      <alignment vertical="center" wrapText="1"/>
    </xf>
    <xf numFmtId="0" fontId="45" fillId="35" borderId="84" xfId="42" applyFont="1" applyFill="1" applyBorder="1" applyAlignment="1">
      <alignment horizontal="left" vertical="center" indent="3"/>
    </xf>
    <xf numFmtId="0" fontId="45" fillId="35" borderId="85" xfId="42" applyFont="1" applyFill="1" applyBorder="1" applyAlignment="1">
      <alignment horizontal="left" vertical="center" indent="3"/>
    </xf>
    <xf numFmtId="0" fontId="45" fillId="35" borderId="86" xfId="42" applyFont="1" applyFill="1" applyBorder="1" applyAlignment="1">
      <alignment horizontal="left" vertical="center" indent="3"/>
    </xf>
    <xf numFmtId="0" fontId="29" fillId="34" borderId="70" xfId="0" applyFont="1" applyFill="1" applyBorder="1" applyAlignment="1">
      <alignment horizontal="left" vertical="center" wrapText="1"/>
    </xf>
    <xf numFmtId="0" fontId="29" fillId="34" borderId="66" xfId="0" applyFont="1" applyFill="1" applyBorder="1" applyAlignment="1">
      <alignment horizontal="left" vertical="center" wrapText="1"/>
    </xf>
    <xf numFmtId="0" fontId="29" fillId="34" borderId="67" xfId="0" applyFont="1" applyFill="1" applyBorder="1" applyAlignment="1">
      <alignment horizontal="left" vertical="center" wrapText="1"/>
    </xf>
    <xf numFmtId="176" fontId="29" fillId="0" borderId="57" xfId="0" applyNumberFormat="1" applyFont="1" applyBorder="1" applyAlignment="1" applyProtection="1">
      <alignment horizontal="right" vertical="center" wrapText="1" indent="25"/>
      <protection locked="0"/>
    </xf>
    <xf numFmtId="176" fontId="29" fillId="0" borderId="58" xfId="0" applyNumberFormat="1" applyFont="1" applyBorder="1" applyAlignment="1" applyProtection="1">
      <alignment horizontal="right" vertical="center" wrapText="1" indent="25"/>
      <protection locked="0"/>
    </xf>
    <xf numFmtId="0" fontId="29" fillId="34" borderId="69" xfId="0" applyFont="1" applyFill="1" applyBorder="1" applyAlignment="1">
      <alignment horizontal="left" vertical="center" wrapText="1"/>
    </xf>
    <xf numFmtId="0" fontId="29" fillId="34" borderId="64" xfId="0" applyFont="1" applyFill="1" applyBorder="1" applyAlignment="1">
      <alignment horizontal="left" vertical="center" wrapText="1"/>
    </xf>
    <xf numFmtId="0" fontId="29" fillId="34" borderId="65" xfId="0" applyFont="1" applyFill="1" applyBorder="1" applyAlignment="1">
      <alignment horizontal="left" vertical="center" wrapText="1"/>
    </xf>
    <xf numFmtId="176" fontId="29" fillId="0" borderId="57" xfId="0" applyNumberFormat="1" applyFont="1" applyBorder="1" applyAlignment="1" applyProtection="1">
      <alignment horizontal="right" vertical="center" indent="10"/>
      <protection locked="0"/>
    </xf>
    <xf numFmtId="176" fontId="29" fillId="0" borderId="58" xfId="0" applyNumberFormat="1" applyFont="1" applyBorder="1" applyAlignment="1" applyProtection="1">
      <alignment horizontal="right" vertical="center" indent="10"/>
      <protection locked="0"/>
    </xf>
    <xf numFmtId="0" fontId="21" fillId="0" borderId="27" xfId="0" applyFont="1" applyBorder="1" applyAlignment="1">
      <alignment horizontal="left" vertical="top" wrapText="1"/>
    </xf>
    <xf numFmtId="0" fontId="21" fillId="0" borderId="28" xfId="0" applyFont="1" applyBorder="1" applyAlignment="1">
      <alignment horizontal="left" vertical="top" wrapText="1"/>
    </xf>
    <xf numFmtId="49" fontId="29" fillId="0" borderId="60" xfId="0" applyNumberFormat="1" applyFont="1" applyBorder="1" applyAlignment="1" applyProtection="1">
      <alignment horizontal="left" vertical="center" wrapText="1"/>
      <protection locked="0"/>
    </xf>
    <xf numFmtId="49" fontId="29" fillId="0" borderId="61" xfId="0" applyNumberFormat="1" applyFont="1" applyBorder="1" applyAlignment="1" applyProtection="1">
      <alignment horizontal="left" vertical="center" wrapText="1"/>
      <protection locked="0"/>
    </xf>
    <xf numFmtId="0" fontId="29" fillId="34" borderId="16" xfId="0" applyFont="1" applyFill="1" applyBorder="1" applyAlignment="1">
      <alignment horizontal="left" vertical="center" wrapText="1"/>
    </xf>
    <xf numFmtId="0" fontId="29" fillId="34" borderId="18" xfId="0" applyFont="1" applyFill="1" applyBorder="1" applyAlignment="1">
      <alignment horizontal="left" vertical="center" wrapText="1"/>
    </xf>
    <xf numFmtId="0" fontId="29" fillId="34" borderId="10" xfId="0" applyFont="1" applyFill="1" applyBorder="1" applyAlignment="1">
      <alignment horizontal="left" vertical="center" wrapText="1"/>
    </xf>
    <xf numFmtId="0" fontId="29" fillId="34" borderId="22" xfId="0" applyFont="1" applyFill="1" applyBorder="1" applyAlignment="1">
      <alignment horizontal="left" vertical="center" wrapText="1"/>
    </xf>
    <xf numFmtId="0" fontId="29" fillId="34" borderId="19" xfId="0" applyFont="1" applyFill="1" applyBorder="1" applyAlignment="1">
      <alignment horizontal="left" vertical="center" wrapText="1"/>
    </xf>
    <xf numFmtId="0" fontId="29" fillId="34" borderId="21" xfId="0" applyFont="1" applyFill="1" applyBorder="1" applyAlignment="1">
      <alignment horizontal="left" vertical="center" wrapText="1"/>
    </xf>
    <xf numFmtId="49" fontId="29" fillId="0" borderId="54" xfId="0" applyNumberFormat="1" applyFont="1" applyBorder="1" applyAlignment="1" applyProtection="1">
      <alignment horizontal="left" vertical="center" wrapText="1"/>
      <protection locked="0"/>
    </xf>
    <xf numFmtId="49" fontId="29" fillId="0" borderId="55" xfId="0" applyNumberFormat="1" applyFont="1" applyBorder="1" applyAlignment="1" applyProtection="1">
      <alignment horizontal="left" vertical="center" wrapText="1"/>
      <protection locked="0"/>
    </xf>
    <xf numFmtId="49" fontId="29" fillId="0" borderId="57" xfId="0" applyNumberFormat="1" applyFont="1" applyBorder="1" applyAlignment="1" applyProtection="1">
      <alignment horizontal="left" vertical="center" wrapText="1"/>
      <protection locked="0"/>
    </xf>
    <xf numFmtId="49" fontId="29" fillId="0" borderId="58" xfId="0" applyNumberFormat="1" applyFont="1" applyBorder="1" applyAlignment="1" applyProtection="1">
      <alignment horizontal="left" vertical="center" wrapText="1"/>
      <protection locked="0"/>
    </xf>
    <xf numFmtId="0" fontId="29" fillId="34" borderId="25" xfId="0" applyFont="1" applyFill="1" applyBorder="1" applyAlignment="1">
      <alignment horizontal="left" vertical="center" wrapText="1"/>
    </xf>
    <xf numFmtId="0" fontId="29" fillId="34" borderId="23" xfId="0" applyFont="1" applyFill="1" applyBorder="1" applyAlignment="1">
      <alignment horizontal="left" vertical="center" wrapText="1"/>
    </xf>
    <xf numFmtId="0" fontId="29" fillId="34" borderId="15" xfId="0" applyFont="1" applyFill="1" applyBorder="1" applyAlignment="1">
      <alignment horizontal="left" vertical="center" wrapText="1"/>
    </xf>
    <xf numFmtId="176" fontId="29" fillId="0" borderId="26" xfId="0" applyNumberFormat="1" applyFont="1" applyBorder="1" applyAlignment="1" applyProtection="1">
      <alignment horizontal="right" vertical="center" indent="10"/>
      <protection locked="0"/>
    </xf>
    <xf numFmtId="176" fontId="29" fillId="0" borderId="24" xfId="0" applyNumberFormat="1" applyFont="1" applyBorder="1" applyAlignment="1" applyProtection="1">
      <alignment horizontal="right" vertical="center" indent="10"/>
      <protection locked="0"/>
    </xf>
    <xf numFmtId="0" fontId="29" fillId="34" borderId="68" xfId="0" applyFont="1" applyFill="1" applyBorder="1" applyAlignment="1">
      <alignment horizontal="left" vertical="center" wrapText="1"/>
    </xf>
    <xf numFmtId="0" fontId="29" fillId="34" borderId="62" xfId="0" applyFont="1" applyFill="1" applyBorder="1" applyAlignment="1">
      <alignment horizontal="left" vertical="center" wrapText="1"/>
    </xf>
    <xf numFmtId="0" fontId="29" fillId="34" borderId="63" xfId="0" applyFont="1" applyFill="1" applyBorder="1" applyAlignment="1">
      <alignment horizontal="left" vertical="center" wrapText="1"/>
    </xf>
    <xf numFmtId="176" fontId="29" fillId="0" borderId="54" xfId="0" applyNumberFormat="1" applyFont="1" applyBorder="1" applyAlignment="1" applyProtection="1">
      <alignment horizontal="right" vertical="center" indent="10"/>
      <protection locked="0"/>
    </xf>
    <xf numFmtId="176" fontId="29" fillId="0" borderId="55" xfId="0" applyNumberFormat="1" applyFont="1" applyBorder="1" applyAlignment="1" applyProtection="1">
      <alignment horizontal="right" vertical="center" indent="10"/>
      <protection locked="0"/>
    </xf>
    <xf numFmtId="0" fontId="23" fillId="0" borderId="0" xfId="0" applyFont="1" applyAlignment="1">
      <alignment horizontal="center" vertical="center" wrapText="1"/>
    </xf>
    <xf numFmtId="0" fontId="27" fillId="33" borderId="13" xfId="0" applyFont="1" applyFill="1" applyBorder="1" applyAlignment="1">
      <alignment horizontal="left" vertical="center"/>
    </xf>
    <xf numFmtId="0" fontId="27" fillId="33" borderId="14" xfId="0" applyFont="1" applyFill="1" applyBorder="1" applyAlignment="1">
      <alignment horizontal="left" vertical="center"/>
    </xf>
    <xf numFmtId="0" fontId="27" fillId="33" borderId="23" xfId="0" applyFont="1" applyFill="1" applyBorder="1" applyAlignment="1">
      <alignment horizontal="left" vertical="center"/>
    </xf>
    <xf numFmtId="0" fontId="27" fillId="33" borderId="24" xfId="0" applyFont="1" applyFill="1" applyBorder="1" applyAlignment="1">
      <alignment horizontal="left" vertical="center"/>
    </xf>
    <xf numFmtId="49" fontId="29" fillId="0" borderId="26" xfId="0" applyNumberFormat="1" applyFont="1" applyBorder="1" applyAlignment="1" applyProtection="1">
      <alignment horizontal="left" vertical="top" wrapText="1"/>
      <protection locked="0"/>
    </xf>
    <xf numFmtId="49" fontId="29" fillId="0" borderId="24" xfId="0" applyNumberFormat="1" applyFont="1" applyBorder="1" applyAlignment="1" applyProtection="1">
      <alignment horizontal="left" vertical="top" wrapText="1"/>
      <protection locked="0"/>
    </xf>
    <xf numFmtId="0" fontId="29" fillId="34" borderId="17" xfId="0" applyFont="1" applyFill="1" applyBorder="1" applyAlignment="1">
      <alignment horizontal="left" vertical="center" wrapText="1"/>
    </xf>
    <xf numFmtId="0" fontId="29" fillId="34" borderId="20" xfId="0" applyFont="1" applyFill="1" applyBorder="1" applyAlignment="1">
      <alignment horizontal="left" vertical="center" wrapText="1"/>
    </xf>
    <xf numFmtId="49" fontId="29" fillId="0" borderId="33" xfId="0" applyNumberFormat="1" applyFont="1" applyBorder="1" applyAlignment="1" applyProtection="1">
      <alignment horizontal="left" vertical="center" wrapText="1"/>
      <protection locked="0"/>
    </xf>
    <xf numFmtId="49" fontId="29" fillId="0" borderId="31" xfId="0" applyNumberFormat="1" applyFont="1" applyBorder="1" applyAlignment="1" applyProtection="1">
      <alignment horizontal="left" vertical="center" wrapText="1"/>
      <protection locked="0"/>
    </xf>
    <xf numFmtId="49" fontId="29" fillId="0" borderId="34" xfId="0" applyNumberFormat="1" applyFont="1" applyBorder="1" applyAlignment="1" applyProtection="1">
      <alignment horizontal="left" vertical="center" wrapText="1"/>
      <protection locked="0"/>
    </xf>
    <xf numFmtId="49" fontId="29" fillId="0" borderId="32" xfId="0" applyNumberFormat="1" applyFont="1" applyBorder="1" applyAlignment="1" applyProtection="1">
      <alignment horizontal="left" vertical="center" wrapText="1"/>
      <protection locked="0"/>
    </xf>
    <xf numFmtId="0" fontId="24" fillId="0" borderId="38" xfId="0" applyFont="1" applyBorder="1" applyAlignment="1">
      <alignment horizontal="left" vertical="distributed" wrapText="1"/>
    </xf>
    <xf numFmtId="0" fontId="24" fillId="0" borderId="39" xfId="0" applyFont="1" applyBorder="1" applyAlignment="1">
      <alignment horizontal="left" vertical="distributed" wrapText="1"/>
    </xf>
    <xf numFmtId="49" fontId="29" fillId="0" borderId="33" xfId="0" applyNumberFormat="1" applyFont="1" applyBorder="1" applyAlignment="1" applyProtection="1">
      <alignment horizontal="left" vertical="top" wrapText="1"/>
      <protection locked="0"/>
    </xf>
    <xf numFmtId="49" fontId="29" fillId="0" borderId="31" xfId="0" applyNumberFormat="1" applyFont="1" applyBorder="1" applyAlignment="1" applyProtection="1">
      <alignment horizontal="left" vertical="top" wrapText="1"/>
      <protection locked="0"/>
    </xf>
    <xf numFmtId="49" fontId="29" fillId="0" borderId="35" xfId="0" applyNumberFormat="1" applyFont="1" applyBorder="1" applyAlignment="1" applyProtection="1">
      <alignment horizontal="left" vertical="top" wrapText="1"/>
      <protection locked="0"/>
    </xf>
    <xf numFmtId="49" fontId="29" fillId="0" borderId="36" xfId="0" applyNumberFormat="1" applyFont="1" applyBorder="1" applyAlignment="1" applyProtection="1">
      <alignment horizontal="left" vertical="top" wrapText="1"/>
      <protection locked="0"/>
    </xf>
    <xf numFmtId="49" fontId="29" fillId="0" borderId="34" xfId="0" applyNumberFormat="1" applyFont="1" applyBorder="1" applyAlignment="1" applyProtection="1">
      <alignment horizontal="left" vertical="top" wrapText="1"/>
      <protection locked="0"/>
    </xf>
    <xf numFmtId="49" fontId="29" fillId="0" borderId="32" xfId="0" applyNumberFormat="1" applyFont="1" applyBorder="1" applyAlignment="1" applyProtection="1">
      <alignment horizontal="left" vertical="top" wrapText="1"/>
      <protection locked="0"/>
    </xf>
    <xf numFmtId="0" fontId="29" fillId="34" borderId="0" xfId="0" applyFont="1" applyFill="1" applyAlignment="1">
      <alignment horizontal="left" vertical="center" wrapText="1"/>
    </xf>
    <xf numFmtId="0" fontId="29" fillId="34" borderId="24" xfId="0" applyFont="1" applyFill="1" applyBorder="1" applyAlignment="1">
      <alignment horizontal="left" vertical="center" wrapText="1"/>
    </xf>
    <xf numFmtId="49" fontId="29" fillId="0" borderId="26" xfId="0" applyNumberFormat="1" applyFont="1" applyBorder="1" applyAlignment="1" applyProtection="1">
      <alignment horizontal="left" vertical="center" wrapText="1"/>
      <protection locked="0"/>
    </xf>
    <xf numFmtId="49" fontId="29" fillId="0" borderId="24" xfId="0" applyNumberFormat="1" applyFont="1" applyBorder="1" applyAlignment="1" applyProtection="1">
      <alignment horizontal="left" vertical="center" wrapText="1"/>
      <protection locked="0"/>
    </xf>
    <xf numFmtId="0" fontId="21" fillId="0" borderId="29" xfId="0" applyFont="1" applyBorder="1" applyAlignment="1">
      <alignment horizontal="left" vertical="top" wrapText="1"/>
    </xf>
    <xf numFmtId="0" fontId="29" fillId="34" borderId="37" xfId="0" applyFont="1" applyFill="1" applyBorder="1" applyAlignment="1">
      <alignment horizontal="left" vertical="center" wrapText="1"/>
    </xf>
    <xf numFmtId="0" fontId="29" fillId="34" borderId="38" xfId="0" applyFont="1" applyFill="1" applyBorder="1" applyAlignment="1">
      <alignment horizontal="left" vertical="center" wrapText="1"/>
    </xf>
    <xf numFmtId="0" fontId="29" fillId="34" borderId="39" xfId="0" applyFont="1" applyFill="1" applyBorder="1" applyAlignment="1">
      <alignment horizontal="left" vertical="center" wrapText="1"/>
    </xf>
    <xf numFmtId="49" fontId="29" fillId="0" borderId="40" xfId="0" applyNumberFormat="1" applyFont="1" applyBorder="1" applyAlignment="1" applyProtection="1">
      <alignment horizontal="left" vertical="top" wrapText="1"/>
      <protection locked="0"/>
    </xf>
    <xf numFmtId="49" fontId="29" fillId="0" borderId="41" xfId="0" applyNumberFormat="1" applyFont="1" applyBorder="1" applyAlignment="1" applyProtection="1">
      <alignment horizontal="left" vertical="top" wrapText="1"/>
      <protection locked="0"/>
    </xf>
    <xf numFmtId="0" fontId="29" fillId="0" borderId="27" xfId="0" applyFont="1" applyBorder="1" applyAlignment="1">
      <alignment horizontal="left" vertical="center" wrapText="1"/>
    </xf>
    <xf numFmtId="0" fontId="29" fillId="0" borderId="29" xfId="0" applyFont="1" applyBorder="1" applyAlignment="1">
      <alignment horizontal="left" vertical="center" wrapText="1"/>
    </xf>
    <xf numFmtId="0" fontId="45" fillId="0" borderId="0" xfId="0" applyFont="1" applyAlignment="1">
      <alignment horizontal="left"/>
    </xf>
    <xf numFmtId="0" fontId="37" fillId="37" borderId="30" xfId="0" applyFont="1" applyFill="1" applyBorder="1" applyAlignment="1">
      <alignment horizontal="left" vertical="center"/>
    </xf>
    <xf numFmtId="0" fontId="21" fillId="0" borderId="77" xfId="0" applyFont="1" applyBorder="1" applyAlignment="1" applyProtection="1">
      <alignment horizontal="left" vertical="center" wrapText="1"/>
      <protection locked="0"/>
    </xf>
    <xf numFmtId="0" fontId="37" fillId="37" borderId="16" xfId="0" applyFont="1" applyFill="1" applyBorder="1" applyAlignment="1">
      <alignment horizontal="left" vertical="center"/>
    </xf>
    <xf numFmtId="0" fontId="37" fillId="37" borderId="10" xfId="0" applyFont="1" applyFill="1" applyBorder="1" applyAlignment="1">
      <alignment horizontal="left" vertical="center"/>
    </xf>
    <xf numFmtId="0" fontId="37" fillId="37" borderId="19" xfId="0" applyFont="1" applyFill="1" applyBorder="1" applyAlignment="1">
      <alignment horizontal="left" vertical="center"/>
    </xf>
    <xf numFmtId="0" fontId="21" fillId="0" borderId="15" xfId="0" applyFont="1" applyBorder="1" applyAlignment="1">
      <alignment horizontal="left" vertical="center" wrapText="1"/>
    </xf>
    <xf numFmtId="0" fontId="21" fillId="0" borderId="15" xfId="0" applyFont="1" applyBorder="1" applyAlignment="1">
      <alignment horizontal="left" vertical="center"/>
    </xf>
    <xf numFmtId="0" fontId="38" fillId="37" borderId="11" xfId="0" applyFont="1" applyFill="1" applyBorder="1" applyAlignment="1">
      <alignment horizontal="left" vertical="center" wrapText="1"/>
    </xf>
    <xf numFmtId="0" fontId="21" fillId="0" borderId="18" xfId="0" applyFont="1" applyBorder="1" applyAlignment="1">
      <alignment horizontal="left" vertical="center" wrapText="1"/>
    </xf>
    <xf numFmtId="0" fontId="21" fillId="0" borderId="21" xfId="0" applyFont="1" applyBorder="1" applyAlignment="1">
      <alignment horizontal="left" vertical="center"/>
    </xf>
    <xf numFmtId="0" fontId="38" fillId="37" borderId="26" xfId="0" applyFont="1" applyFill="1" applyBorder="1" applyAlignment="1">
      <alignment horizontal="left" vertical="center" wrapText="1"/>
    </xf>
    <xf numFmtId="0" fontId="38" fillId="37" borderId="24" xfId="0" applyFont="1" applyFill="1" applyBorder="1" applyAlignment="1">
      <alignment horizontal="left" vertical="center" wrapText="1"/>
    </xf>
    <xf numFmtId="0" fontId="37" fillId="38" borderId="30" xfId="0" applyFont="1" applyFill="1" applyBorder="1" applyAlignment="1">
      <alignment horizontal="left" vertical="center"/>
    </xf>
    <xf numFmtId="0" fontId="38" fillId="38" borderId="72" xfId="0" applyFont="1" applyFill="1" applyBorder="1" applyAlignment="1">
      <alignment horizontal="left" vertical="top" wrapText="1"/>
    </xf>
    <xf numFmtId="0" fontId="38" fillId="38" borderId="73" xfId="0" applyFont="1" applyFill="1" applyBorder="1" applyAlignment="1">
      <alignment horizontal="left" vertical="top" wrapText="1"/>
    </xf>
    <xf numFmtId="0" fontId="21" fillId="0" borderId="22" xfId="0" applyFont="1" applyBorder="1" applyAlignment="1">
      <alignment horizontal="left" vertical="center" wrapText="1"/>
    </xf>
    <xf numFmtId="0" fontId="21" fillId="0" borderId="21" xfId="0" applyFont="1" applyBorder="1" applyAlignment="1">
      <alignment horizontal="left" vertical="center" wrapText="1"/>
    </xf>
    <xf numFmtId="0" fontId="38" fillId="34" borderId="72" xfId="0" applyFont="1" applyFill="1" applyBorder="1" applyAlignment="1">
      <alignment horizontal="left" vertical="top" wrapText="1"/>
    </xf>
    <xf numFmtId="0" fontId="38" fillId="34" borderId="73" xfId="0" applyFont="1" applyFill="1" applyBorder="1" applyAlignment="1">
      <alignment horizontal="left" vertical="top" wrapText="1"/>
    </xf>
    <xf numFmtId="0" fontId="37" fillId="34" borderId="16" xfId="0" applyFont="1" applyFill="1" applyBorder="1" applyAlignment="1">
      <alignment horizontal="left" vertical="center"/>
    </xf>
    <xf numFmtId="0" fontId="37" fillId="34" borderId="19" xfId="0" applyFont="1" applyFill="1" applyBorder="1" applyAlignment="1">
      <alignment horizontal="left" vertical="center"/>
    </xf>
    <xf numFmtId="0" fontId="38" fillId="34" borderId="11" xfId="0" applyFont="1" applyFill="1" applyBorder="1" applyAlignment="1">
      <alignment horizontal="left" vertical="center" wrapText="1"/>
    </xf>
    <xf numFmtId="0" fontId="46" fillId="35" borderId="75" xfId="0" applyFont="1" applyFill="1" applyBorder="1" applyAlignment="1">
      <alignment horizontal="center" vertical="center"/>
    </xf>
    <xf numFmtId="0" fontId="46" fillId="35" borderId="76" xfId="0" applyFont="1" applyFill="1" applyBorder="1" applyAlignment="1">
      <alignment horizontal="center" vertical="center"/>
    </xf>
    <xf numFmtId="0" fontId="38" fillId="37" borderId="72" xfId="0" applyFont="1" applyFill="1" applyBorder="1" applyAlignment="1">
      <alignment horizontal="left" vertical="top" wrapText="1"/>
    </xf>
    <xf numFmtId="0" fontId="38" fillId="37" borderId="73" xfId="0" applyFont="1" applyFill="1" applyBorder="1" applyAlignment="1">
      <alignment horizontal="left" vertical="top" wrapText="1"/>
    </xf>
    <xf numFmtId="0" fontId="37" fillId="37" borderId="81" xfId="0" applyFont="1" applyFill="1" applyBorder="1" applyAlignment="1">
      <alignment horizontal="left" vertical="center"/>
    </xf>
    <xf numFmtId="0" fontId="38" fillId="37" borderId="71" xfId="0" applyFont="1" applyFill="1" applyBorder="1" applyAlignment="1">
      <alignment horizontal="left" vertical="center" wrapText="1"/>
    </xf>
    <xf numFmtId="0" fontId="38" fillId="37" borderId="74" xfId="0" applyFont="1" applyFill="1" applyBorder="1" applyAlignment="1">
      <alignment horizontal="left" vertical="center" wrapText="1"/>
    </xf>
    <xf numFmtId="0" fontId="38" fillId="37" borderId="72" xfId="0" applyFont="1" applyFill="1" applyBorder="1" applyAlignment="1">
      <alignment horizontal="left" vertical="center" wrapText="1"/>
    </xf>
    <xf numFmtId="0" fontId="38" fillId="37" borderId="82" xfId="0" applyFont="1" applyFill="1" applyBorder="1" applyAlignment="1">
      <alignment horizontal="left" vertical="center" wrapText="1"/>
    </xf>
    <xf numFmtId="0" fontId="21" fillId="0" borderId="78" xfId="0" applyFont="1" applyBorder="1" applyAlignment="1" applyProtection="1">
      <alignment horizontal="left" vertical="center" wrapText="1"/>
      <protection locked="0"/>
    </xf>
    <xf numFmtId="0" fontId="21" fillId="0" borderId="79" xfId="0" applyFont="1" applyBorder="1" applyAlignment="1" applyProtection="1">
      <alignment horizontal="left" vertical="center" wrapText="1"/>
      <protection locked="0"/>
    </xf>
    <xf numFmtId="0" fontId="21" fillId="0" borderId="80" xfId="0" applyFont="1" applyBorder="1" applyAlignment="1" applyProtection="1">
      <alignment horizontal="left" vertical="center" wrapText="1"/>
      <protection locked="0"/>
    </xf>
    <xf numFmtId="0" fontId="21" fillId="0" borderId="83" xfId="0" applyFont="1" applyBorder="1" applyAlignment="1" applyProtection="1">
      <alignment horizontal="left" vertical="center" wrapText="1"/>
      <protection locked="0"/>
    </xf>
    <xf numFmtId="0" fontId="38" fillId="34" borderId="26" xfId="0" applyFont="1" applyFill="1" applyBorder="1" applyAlignment="1">
      <alignment horizontal="left" vertical="center" wrapText="1"/>
    </xf>
    <xf numFmtId="0" fontId="38" fillId="34" borderId="24" xfId="0" applyFont="1" applyFill="1" applyBorder="1" applyAlignment="1">
      <alignment horizontal="left" vertical="center" wrapText="1"/>
    </xf>
    <xf numFmtId="0" fontId="37" fillId="34" borderId="10" xfId="0" applyFont="1" applyFill="1" applyBorder="1" applyAlignment="1">
      <alignment horizontal="left" vertical="center"/>
    </xf>
    <xf numFmtId="0" fontId="41" fillId="0" borderId="71" xfId="44" applyFont="1" applyBorder="1" applyAlignment="1">
      <alignment horizontal="center" vertical="center"/>
    </xf>
    <xf numFmtId="0" fontId="41" fillId="0" borderId="72" xfId="44" applyFont="1" applyBorder="1" applyAlignment="1">
      <alignment horizontal="center" vertical="center"/>
    </xf>
    <xf numFmtId="0" fontId="41" fillId="0" borderId="73" xfId="44" applyFont="1" applyBorder="1" applyAlignment="1">
      <alignment horizontal="center" vertical="center"/>
    </xf>
    <xf numFmtId="0" fontId="41" fillId="40" borderId="71" xfId="44" applyFont="1" applyFill="1" applyBorder="1" applyAlignment="1">
      <alignment horizontal="center" vertical="center"/>
    </xf>
    <xf numFmtId="0" fontId="41" fillId="40" borderId="72" xfId="44" applyFont="1" applyFill="1" applyBorder="1" applyAlignment="1">
      <alignment horizontal="center" vertical="center"/>
    </xf>
    <xf numFmtId="0" fontId="41" fillId="40" borderId="73" xfId="44" applyFont="1" applyFill="1" applyBorder="1" applyAlignment="1">
      <alignment horizontal="center" vertical="center"/>
    </xf>
    <xf numFmtId="0" fontId="29" fillId="0" borderId="45" xfId="0" applyFont="1" applyBorder="1" applyAlignment="1">
      <alignment horizontal="left" vertical="center" wrapText="1"/>
    </xf>
    <xf numFmtId="0" fontId="29" fillId="0" borderId="0" xfId="0" applyFont="1" applyAlignment="1">
      <alignment horizontal="left" vertical="center" wrapText="1"/>
    </xf>
    <xf numFmtId="176" fontId="29" fillId="0" borderId="0" xfId="0" applyNumberFormat="1" applyFont="1" applyAlignment="1">
      <alignment horizontal="right" vertical="center" wrapText="1" indent="7"/>
    </xf>
    <xf numFmtId="176" fontId="29" fillId="0" borderId="46" xfId="0" applyNumberFormat="1" applyFont="1" applyBorder="1" applyAlignment="1">
      <alignment horizontal="right" vertical="center" wrapText="1" indent="7"/>
    </xf>
    <xf numFmtId="0" fontId="29" fillId="0" borderId="45" xfId="0" applyFont="1" applyBorder="1" applyAlignment="1">
      <alignment horizontal="left" vertical="top" wrapText="1" indent="2"/>
    </xf>
    <xf numFmtId="0" fontId="29" fillId="0" borderId="0" xfId="0" applyFont="1" applyAlignment="1">
      <alignment horizontal="left" vertical="top" wrapText="1" indent="2"/>
    </xf>
    <xf numFmtId="0" fontId="29" fillId="0" borderId="46" xfId="0" applyFont="1" applyBorder="1" applyAlignment="1">
      <alignment horizontal="left" vertical="top" wrapText="1" indent="2"/>
    </xf>
    <xf numFmtId="0" fontId="29" fillId="0" borderId="52" xfId="0" applyFont="1" applyBorder="1" applyAlignment="1">
      <alignment horizontal="left" vertical="center" wrapText="1"/>
    </xf>
    <xf numFmtId="0" fontId="29" fillId="0" borderId="17" xfId="0" applyFont="1" applyBorder="1" applyAlignment="1">
      <alignment horizontal="left" vertical="center" wrapText="1"/>
    </xf>
    <xf numFmtId="0" fontId="29" fillId="0" borderId="46" xfId="0" applyFont="1" applyBorder="1" applyAlignment="1">
      <alignment horizontal="left" vertical="center" wrapText="1"/>
    </xf>
    <xf numFmtId="0" fontId="29" fillId="0" borderId="45" xfId="0" applyFont="1" applyBorder="1" applyAlignment="1">
      <alignment horizontal="left" vertical="center" wrapText="1" indent="1"/>
    </xf>
    <xf numFmtId="0" fontId="29" fillId="0" borderId="0" xfId="0" applyFont="1" applyAlignment="1">
      <alignment horizontal="left" vertical="center" wrapText="1" indent="1"/>
    </xf>
    <xf numFmtId="0" fontId="29" fillId="0" borderId="46" xfId="0" applyFont="1" applyBorder="1" applyAlignment="1">
      <alignment horizontal="left" vertical="center" wrapText="1" indent="1"/>
    </xf>
    <xf numFmtId="0" fontId="29" fillId="0" borderId="42" xfId="0" applyFont="1" applyBorder="1" applyAlignment="1">
      <alignment horizontal="left" vertical="center" wrapText="1"/>
    </xf>
    <xf numFmtId="0" fontId="29" fillId="0" borderId="43" xfId="0" applyFont="1" applyBorder="1" applyAlignment="1">
      <alignment horizontal="left" vertical="center" wrapText="1"/>
    </xf>
    <xf numFmtId="0" fontId="29" fillId="0" borderId="44" xfId="0" applyFont="1" applyBorder="1" applyAlignment="1">
      <alignment horizontal="left" vertical="center" wrapText="1"/>
    </xf>
    <xf numFmtId="176" fontId="29" fillId="0" borderId="17" xfId="0" applyNumberFormat="1" applyFont="1" applyBorder="1" applyAlignment="1">
      <alignment horizontal="right" vertical="center" wrapText="1" indent="7"/>
    </xf>
    <xf numFmtId="176" fontId="29" fillId="0" borderId="51" xfId="0" applyNumberFormat="1" applyFont="1" applyBorder="1" applyAlignment="1">
      <alignment horizontal="right" vertical="center" wrapText="1" indent="7"/>
    </xf>
    <xf numFmtId="0" fontId="29" fillId="0" borderId="50" xfId="0" applyFont="1" applyBorder="1" applyAlignment="1">
      <alignment horizontal="left" vertical="center"/>
    </xf>
    <xf numFmtId="0" fontId="33" fillId="0" borderId="0" xfId="0" applyFont="1" applyAlignment="1">
      <alignment horizontal="left" vertical="center" wrapText="1"/>
    </xf>
    <xf numFmtId="0" fontId="29" fillId="0" borderId="0" xfId="0" applyFont="1" applyAlignment="1">
      <alignment horizontal="left" vertical="center"/>
    </xf>
    <xf numFmtId="0" fontId="29" fillId="0" borderId="45" xfId="0" applyFont="1" applyBorder="1" applyAlignment="1">
      <alignment horizontal="left" vertical="top" wrapText="1" indent="1"/>
    </xf>
    <xf numFmtId="0" fontId="29" fillId="0" borderId="0" xfId="0" applyFont="1" applyAlignment="1">
      <alignment horizontal="left" vertical="top" wrapText="1" indent="1"/>
    </xf>
    <xf numFmtId="0" fontId="29" fillId="0" borderId="46" xfId="0" applyFont="1" applyBorder="1" applyAlignment="1">
      <alignment horizontal="left" vertical="top" wrapText="1" indent="1"/>
    </xf>
    <xf numFmtId="176" fontId="29" fillId="0" borderId="48" xfId="0" applyNumberFormat="1" applyFont="1" applyBorder="1" applyAlignment="1">
      <alignment horizontal="right" vertical="center" wrapText="1" indent="7"/>
    </xf>
    <xf numFmtId="176" fontId="29" fillId="0" borderId="49" xfId="0" applyNumberFormat="1" applyFont="1" applyBorder="1" applyAlignment="1">
      <alignment horizontal="right" vertical="center" wrapText="1" indent="7"/>
    </xf>
    <xf numFmtId="0" fontId="29" fillId="0" borderId="47" xfId="0" applyFont="1" applyBorder="1" applyAlignment="1">
      <alignment horizontal="left" vertical="center" wrapText="1"/>
    </xf>
    <xf numFmtId="0" fontId="29" fillId="0" borderId="48" xfId="0" applyFont="1" applyBorder="1" applyAlignment="1">
      <alignment horizontal="left" vertical="center" wrapText="1"/>
    </xf>
    <xf numFmtId="0" fontId="29" fillId="0" borderId="45" xfId="0" applyFont="1" applyBorder="1" applyAlignment="1">
      <alignment horizontal="left" vertical="center" indent="1"/>
    </xf>
    <xf numFmtId="0" fontId="29" fillId="0" borderId="0" xfId="0" applyFont="1" applyAlignment="1">
      <alignment horizontal="left" vertical="center" indent="1"/>
    </xf>
    <xf numFmtId="0" fontId="29" fillId="0" borderId="47" xfId="0" applyFont="1" applyBorder="1" applyAlignment="1">
      <alignment horizontal="left" vertical="center" wrapText="1" indent="1"/>
    </xf>
    <xf numFmtId="0" fontId="29" fillId="0" borderId="48" xfId="0" applyFont="1" applyBorder="1" applyAlignment="1">
      <alignment horizontal="left" vertical="center" wrapText="1" indent="1"/>
    </xf>
    <xf numFmtId="0" fontId="29" fillId="0" borderId="49" xfId="0" applyFont="1" applyBorder="1" applyAlignment="1">
      <alignment horizontal="left" vertical="center" wrapText="1" indent="1"/>
    </xf>
    <xf numFmtId="0" fontId="29" fillId="0" borderId="45" xfId="0" applyFont="1" applyBorder="1" applyAlignment="1">
      <alignment horizontal="left" vertical="top" wrapText="1"/>
    </xf>
    <xf numFmtId="0" fontId="29" fillId="0" borderId="0" xfId="0" applyFont="1" applyAlignment="1">
      <alignment horizontal="left" vertical="top" wrapText="1"/>
    </xf>
    <xf numFmtId="0" fontId="29" fillId="0" borderId="46" xfId="0" applyFont="1" applyBorder="1" applyAlignment="1">
      <alignment horizontal="left" vertical="top" wrapText="1"/>
    </xf>
    <xf numFmtId="0" fontId="32" fillId="0" borderId="0" xfId="0" applyFont="1" applyAlignment="1">
      <alignment horizontal="center" vertical="center" wrapText="1"/>
    </xf>
    <xf numFmtId="0" fontId="29" fillId="0" borderId="49" xfId="0" applyFont="1" applyBorder="1" applyAlignment="1">
      <alignment horizontal="left" vertical="center" wrapText="1"/>
    </xf>
    <xf numFmtId="0" fontId="29" fillId="0" borderId="51" xfId="0" applyFont="1" applyBorder="1" applyAlignment="1">
      <alignment horizontal="left" vertical="center" wrapText="1"/>
    </xf>
  </cellXfs>
  <cellStyles count="46">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4" xr:uid="{48B3EB66-0EDD-4761-B433-52235E11BE3A}"/>
    <cellStyle name="標準 4" xfId="45" xr:uid="{99E75E10-2545-40B0-BB2F-94A30D35F89D}"/>
    <cellStyle name="表示済みのハイパーリンク" xfId="43" builtinId="9" customBuiltin="1"/>
    <cellStyle name="良い" xfId="6" builtinId="26" customBuiltin="1"/>
  </cellStyles>
  <dxfs count="76">
    <dxf>
      <font>
        <b/>
        <i val="0"/>
        <color rgb="FFFF0000"/>
      </font>
      <fill>
        <patternFill>
          <bgColor rgb="FFFFFF00"/>
        </patternFill>
      </fill>
    </dxf>
    <dxf>
      <fill>
        <patternFill>
          <bgColor rgb="FFFFFFCC"/>
        </patternFill>
      </fill>
    </dxf>
    <dxf>
      <fill>
        <patternFill>
          <bgColor rgb="FFFFFFCC"/>
        </patternFill>
      </fill>
    </dxf>
    <dxf>
      <fill>
        <patternFill>
          <bgColor rgb="FFFFFF00"/>
        </patternFill>
      </fill>
    </dxf>
    <dxf>
      <fill>
        <patternFill>
          <bgColor theme="1" tint="0.34998626667073579"/>
        </patternFill>
      </fill>
    </dxf>
    <dxf>
      <fill>
        <patternFill>
          <bgColor rgb="FFFFFFCC"/>
        </patternFill>
      </fill>
    </dxf>
    <dxf>
      <fill>
        <patternFill>
          <bgColor rgb="FFFFFFCC"/>
        </patternFill>
      </fill>
    </dxf>
    <dxf>
      <fill>
        <patternFill>
          <bgColor rgb="FFFFFFCC"/>
        </patternFill>
      </fill>
    </dxf>
    <dxf>
      <fill>
        <patternFill>
          <bgColor theme="1" tint="0.34998626667073579"/>
        </patternFill>
      </fill>
    </dxf>
    <dxf>
      <fill>
        <patternFill>
          <bgColor rgb="FFFFFFCC"/>
        </patternFill>
      </fill>
    </dxf>
    <dxf>
      <fill>
        <patternFill>
          <bgColor rgb="FFFFFFCC"/>
        </patternFill>
      </fill>
    </dxf>
    <dxf>
      <fill>
        <patternFill>
          <bgColor rgb="FFFFFFCC"/>
        </patternFill>
      </fill>
    </dxf>
    <dxf>
      <font>
        <color auto="1"/>
      </font>
      <fill>
        <patternFill>
          <bgColor theme="1" tint="0.34998626667073579"/>
        </patternFill>
      </fill>
    </dxf>
    <dxf>
      <fill>
        <patternFill>
          <bgColor rgb="FFFFFFCC"/>
        </patternFill>
      </fill>
    </dxf>
    <dxf>
      <fill>
        <patternFill>
          <bgColor rgb="FFFFFFCC"/>
        </patternFill>
      </fill>
    </dxf>
    <dxf>
      <fill>
        <patternFill>
          <bgColor theme="1" tint="0.34998626667073579"/>
        </patternFill>
      </fill>
    </dxf>
    <dxf>
      <fill>
        <patternFill>
          <bgColor rgb="FFFFFFCC"/>
        </patternFill>
      </fill>
    </dxf>
    <dxf>
      <fill>
        <patternFill>
          <bgColor rgb="FFFFFFCC"/>
        </patternFill>
      </fill>
    </dxf>
    <dxf>
      <fill>
        <patternFill>
          <bgColor theme="1" tint="0.34998626667073579"/>
        </patternFill>
      </fill>
    </dxf>
    <dxf>
      <fill>
        <patternFill>
          <bgColor theme="1" tint="0.34998626667073579"/>
        </patternFill>
      </fill>
    </dxf>
    <dxf>
      <fill>
        <patternFill>
          <bgColor rgb="FFFFFFCC"/>
        </patternFill>
      </fill>
    </dxf>
    <dxf>
      <fill>
        <patternFill>
          <bgColor rgb="FFFFFFCC"/>
        </patternFill>
      </fill>
    </dxf>
    <dxf>
      <fill>
        <patternFill>
          <bgColor theme="1" tint="0.34998626667073579"/>
        </patternFill>
      </fill>
    </dxf>
    <dxf>
      <fill>
        <patternFill>
          <bgColor rgb="FFFFFFCC"/>
        </patternFill>
      </fill>
    </dxf>
    <dxf>
      <fill>
        <patternFill>
          <bgColor theme="1" tint="0.34998626667073579"/>
        </patternFill>
      </fill>
    </dxf>
    <dxf>
      <fill>
        <patternFill>
          <bgColor rgb="FFFFFFCC"/>
        </patternFill>
      </fill>
    </dxf>
    <dxf>
      <fill>
        <patternFill>
          <bgColor rgb="FFFFFFCC"/>
        </patternFill>
      </fill>
    </dxf>
    <dxf>
      <fill>
        <patternFill>
          <bgColor theme="1" tint="0.34998626667073579"/>
        </patternFill>
      </fill>
    </dxf>
    <dxf>
      <fill>
        <patternFill>
          <bgColor theme="1" tint="0.34998626667073579"/>
        </patternFill>
      </fill>
    </dxf>
    <dxf>
      <fill>
        <patternFill>
          <bgColor rgb="FFFFFFCC"/>
        </patternFill>
      </fill>
    </dxf>
    <dxf>
      <fill>
        <patternFill>
          <bgColor rgb="FFFFFF00"/>
        </patternFill>
      </fill>
    </dxf>
    <dxf>
      <font>
        <b/>
        <i val="0"/>
        <color rgb="FFFF0000"/>
      </font>
      <fill>
        <patternFill>
          <bgColor rgb="FFFFFF00"/>
        </patternFill>
      </fill>
    </dxf>
    <dxf>
      <fill>
        <patternFill>
          <bgColor rgb="FFFFFFCC"/>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rgb="FFFFFFCC"/>
        </patternFill>
      </fill>
    </dxf>
    <dxf>
      <fill>
        <patternFill>
          <bgColor theme="1" tint="0.34998626667073579"/>
        </patternFill>
      </fill>
    </dxf>
    <dxf>
      <fill>
        <patternFill>
          <bgColor rgb="FFFFFFCC"/>
        </patternFill>
      </fill>
    </dxf>
    <dxf>
      <font>
        <color theme="1" tint="0.34998626667073579"/>
      </font>
      <fill>
        <patternFill>
          <bgColor theme="1" tint="0.34998626667073579"/>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1" tint="0.34998626667073579"/>
        </patternFill>
      </fill>
    </dxf>
    <dxf>
      <fill>
        <patternFill>
          <bgColor rgb="FFFFFFCC"/>
        </patternFill>
      </fill>
    </dxf>
    <dxf>
      <fill>
        <patternFill>
          <bgColor theme="1" tint="0.34998626667073579"/>
        </patternFill>
      </fill>
    </dxf>
    <dxf>
      <fill>
        <patternFill>
          <bgColor rgb="FFFFFFCC"/>
        </patternFill>
      </fill>
    </dxf>
    <dxf>
      <fill>
        <patternFill>
          <bgColor theme="1" tint="0.34998626667073579"/>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1" tint="0.34998626667073579"/>
        </patternFill>
      </fill>
    </dxf>
    <dxf>
      <fill>
        <patternFill>
          <bgColor rgb="FFFFFFCC"/>
        </patternFill>
      </fill>
    </dxf>
    <dxf>
      <fill>
        <patternFill>
          <bgColor theme="1" tint="0.34998626667073579"/>
        </patternFill>
      </fill>
    </dxf>
    <dxf>
      <font>
        <color theme="0" tint="-0.14996795556505021"/>
      </font>
    </dxf>
  </dxfs>
  <tableStyles count="0" defaultTableStyle="TableStyleMedium2" defaultPivotStyle="PivotStyleLight16"/>
  <colors>
    <mruColors>
      <color rgb="FF0000FF"/>
      <color rgb="FFFFFFCC"/>
      <color rgb="FFFFFF9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D$29" lockText="1" noThreeD="1"/>
</file>

<file path=xl/ctrlProps/ctrlProp2.xml><?xml version="1.0" encoding="utf-8"?>
<formControlPr xmlns="http://schemas.microsoft.com/office/spreadsheetml/2009/9/main" objectType="CheckBox" fmlaLink="$D$31" lockText="1" noThreeD="1"/>
</file>

<file path=xl/ctrlProps/ctrlProp3.xml><?xml version="1.0" encoding="utf-8"?>
<formControlPr xmlns="http://schemas.microsoft.com/office/spreadsheetml/2009/9/main" objectType="CheckBox" fmlaLink="$D$30" lockText="1" noThreeD="1"/>
</file>

<file path=xl/ctrlProps/ctrlProp4.xml><?xml version="1.0" encoding="utf-8"?>
<formControlPr xmlns="http://schemas.microsoft.com/office/spreadsheetml/2009/9/main" objectType="CheckBox" fmlaLink="$D$46" lockText="1" noThreeD="1"/>
</file>

<file path=xl/ctrlProps/ctrlProp5.xml><?xml version="1.0" encoding="utf-8"?>
<formControlPr xmlns="http://schemas.microsoft.com/office/spreadsheetml/2009/9/main" objectType="CheckBox" fmlaLink="$D$51" lockText="1" noThreeD="1"/>
</file>

<file path=xl/ctrlProps/ctrlProp6.xml><?xml version="1.0" encoding="utf-8"?>
<formControlPr xmlns="http://schemas.microsoft.com/office/spreadsheetml/2009/9/main" objectType="CheckBox" fmlaLink="$D$54" lockText="1" noThreeD="1"/>
</file>

<file path=xl/ctrlProps/ctrlProp7.xml><?xml version="1.0" encoding="utf-8"?>
<formControlPr xmlns="http://schemas.microsoft.com/office/spreadsheetml/2009/9/main" objectType="CheckBox" fmlaLink="$D$53" lockText="1" noThreeD="1"/>
</file>

<file path=xl/ctrlProps/ctrlProp8.xml><?xml version="1.0" encoding="utf-8"?>
<formControlPr xmlns="http://schemas.microsoft.com/office/spreadsheetml/2009/9/main" objectType="CheckBox" fmlaLink="$D$52" lockText="1" noThreeD="1"/>
</file>

<file path=xl/ctrlProps/ctrlProp9.xml><?xml version="1.0" encoding="utf-8"?>
<formControlPr xmlns="http://schemas.microsoft.com/office/spreadsheetml/2009/9/main" objectType="CheckBox" fmlaLink="$D$47" lockText="1" noThreeD="1"/>
</file>

<file path=xl/ctrlProps/ctrlProp10.xml><?xml version="1.0" encoding="utf-8"?>
<formControlPr xmlns="http://schemas.microsoft.com/office/spreadsheetml/2009/9/main" objectType="CheckBox" fmlaLink="$D$50" lockText="1" noThreeD="1"/>
</file>

<file path=xl/ctrlProps/ctrlProp11.xml><?xml version="1.0" encoding="utf-8"?>
<formControlPr xmlns="http://schemas.microsoft.com/office/spreadsheetml/2009/9/main" objectType="CheckBox" fmlaLink="$D$49" lockText="1" noThreeD="1"/>
</file>

<file path=xl/ctrlProps/ctrlProp12.xml><?xml version="1.0" encoding="utf-8"?>
<formControlPr xmlns="http://schemas.microsoft.com/office/spreadsheetml/2009/9/main" objectType="CheckBox" fmlaLink="$D$48" lockText="1" noThreeD="1"/>
</file>

<file path=xl/ctrlProps/ctrlProp13.xml><?xml version="1.0" encoding="utf-8"?>
<formControlPr xmlns="http://schemas.microsoft.com/office/spreadsheetml/2009/9/main" objectType="CheckBox" fmlaLink="$D$55" lockText="1" noThreeD="1"/>
</file>

<file path=xl/ctrlProps/ctrlProp14.xml><?xml version="1.0" encoding="utf-8"?>
<formControlPr xmlns="http://schemas.microsoft.com/office/spreadsheetml/2009/9/main" objectType="CheckBox" fmlaLink="$D$59" lockText="1" noThreeD="1"/>
</file>

<file path=xl/ctrlProps/ctrlProp15.xml><?xml version="1.0" encoding="utf-8"?>
<formControlPr xmlns="http://schemas.microsoft.com/office/spreadsheetml/2009/9/main" objectType="CheckBox" fmlaLink="$D$58" lockText="1" noThreeD="1"/>
</file>

<file path=xl/ctrlProps/ctrlProp16.xml><?xml version="1.0" encoding="utf-8"?>
<formControlPr xmlns="http://schemas.microsoft.com/office/spreadsheetml/2009/9/main" objectType="CheckBox" fmlaLink="$D$57" lockText="1" noThreeD="1"/>
</file>

<file path=xl/ctrlProps/ctrlProp17.xml><?xml version="1.0" encoding="utf-8"?>
<formControlPr xmlns="http://schemas.microsoft.com/office/spreadsheetml/2009/9/main" objectType="CheckBox" fmlaLink="$D$56" lockText="1" noThreeD="1"/>
</file>

<file path=xl/ctrlProps/ctrlProp18.xml><?xml version="1.0" encoding="utf-8"?>
<formControlPr xmlns="http://schemas.microsoft.com/office/spreadsheetml/2009/9/main" objectType="CheckBox" fmlaLink="$D$63" lockText="1" noThreeD="1"/>
</file>

<file path=xl/ctrlProps/ctrlProp19.xml><?xml version="1.0" encoding="utf-8"?>
<formControlPr xmlns="http://schemas.microsoft.com/office/spreadsheetml/2009/9/main" objectType="CheckBox" fmlaLink="$D$62" lockText="1" noThreeD="1"/>
</file>

<file path=xl/ctrlProps/ctrlProp20.xml><?xml version="1.0" encoding="utf-8"?>
<formControlPr xmlns="http://schemas.microsoft.com/office/spreadsheetml/2009/9/main" objectType="CheckBox" fmlaLink="$D$61" lockText="1" noThreeD="1"/>
</file>

<file path=xl/ctrlProps/ctrlProp21.xml><?xml version="1.0" encoding="utf-8"?>
<formControlPr xmlns="http://schemas.microsoft.com/office/spreadsheetml/2009/9/main" objectType="CheckBox" fmlaLink="$D$60" lockText="1" noThreeD="1"/>
</file>

<file path=xl/ctrlProps/ctrlProp22.xml><?xml version="1.0" encoding="utf-8"?>
<formControlPr xmlns="http://schemas.microsoft.com/office/spreadsheetml/2009/9/main" objectType="Radio" firstButton="1" fmlaLink="$D$26" lockText="1" noThreeD="1"/>
</file>

<file path=xl/ctrlProps/ctrlProp23.xml><?xml version="1.0" encoding="utf-8"?>
<formControlPr xmlns="http://schemas.microsoft.com/office/spreadsheetml/2009/9/main" objectType="Radio" firstButton="1" fmlaLink="$D$21"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CheckBox" fmlaLink="$D$69" lockText="1" noThreeD="1"/>
</file>

<file path=xl/ctrlProps/ctrlProp26.xml><?xml version="1.0" encoding="utf-8"?>
<formControlPr xmlns="http://schemas.microsoft.com/office/spreadsheetml/2009/9/main" objectType="CheckBox" fmlaLink="$D$71" lockText="1" noThreeD="1"/>
</file>

<file path=xl/ctrlProps/ctrlProp27.xml><?xml version="1.0" encoding="utf-8"?>
<formControlPr xmlns="http://schemas.microsoft.com/office/spreadsheetml/2009/9/main" objectType="CheckBox" fmlaLink="$D$70" lockText="1" noThreeD="1"/>
</file>

<file path=xl/ctrlProps/ctrlProp28.xml><?xml version="1.0" encoding="utf-8"?>
<formControlPr xmlns="http://schemas.microsoft.com/office/spreadsheetml/2009/9/main" objectType="Radio" firstButton="1" fmlaLink="$D$66"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28</xdr:row>
          <xdr:rowOff>19050</xdr:rowOff>
        </xdr:from>
        <xdr:to>
          <xdr:col>3</xdr:col>
          <xdr:colOff>228600</xdr:colOff>
          <xdr:row>29</xdr:row>
          <xdr:rowOff>0</xdr:rowOff>
        </xdr:to>
        <xdr:sp macro="" textlink="">
          <xdr:nvSpPr>
            <xdr:cNvPr id="4170" name="Check Box 74" hidden="1">
              <a:extLst>
                <a:ext uri="{63B3BB69-23CF-44E3-9099-C40C66FF867C}">
                  <a14:compatExt spid="_x0000_s4170"/>
                </a:ext>
                <a:ext uri="{FF2B5EF4-FFF2-40B4-BE49-F238E27FC236}">
                  <a16:creationId xmlns:a16="http://schemas.microsoft.com/office/drawing/2014/main" id="{00000000-0008-0000-00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30</xdr:row>
          <xdr:rowOff>19050</xdr:rowOff>
        </xdr:from>
        <xdr:to>
          <xdr:col>3</xdr:col>
          <xdr:colOff>228600</xdr:colOff>
          <xdr:row>31</xdr:row>
          <xdr:rowOff>0</xdr:rowOff>
        </xdr:to>
        <xdr:sp macro="" textlink="">
          <xdr:nvSpPr>
            <xdr:cNvPr id="4171" name="Check Box 75" hidden="1">
              <a:extLst>
                <a:ext uri="{63B3BB69-23CF-44E3-9099-C40C66FF867C}">
                  <a14:compatExt spid="_x0000_s4171"/>
                </a:ext>
                <a:ext uri="{FF2B5EF4-FFF2-40B4-BE49-F238E27FC236}">
                  <a16:creationId xmlns:a16="http://schemas.microsoft.com/office/drawing/2014/main" id="{00000000-0008-0000-0000-00004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29</xdr:row>
          <xdr:rowOff>19050</xdr:rowOff>
        </xdr:from>
        <xdr:to>
          <xdr:col>3</xdr:col>
          <xdr:colOff>228600</xdr:colOff>
          <xdr:row>30</xdr:row>
          <xdr:rowOff>0</xdr:rowOff>
        </xdr:to>
        <xdr:sp macro="" textlink="">
          <xdr:nvSpPr>
            <xdr:cNvPr id="4172" name="Check Box 76" hidden="1">
              <a:extLst>
                <a:ext uri="{63B3BB69-23CF-44E3-9099-C40C66FF867C}">
                  <a14:compatExt spid="_x0000_s4172"/>
                </a:ext>
                <a:ext uri="{FF2B5EF4-FFF2-40B4-BE49-F238E27FC236}">
                  <a16:creationId xmlns:a16="http://schemas.microsoft.com/office/drawing/2014/main" id="{00000000-0008-0000-00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45</xdr:row>
          <xdr:rowOff>19050</xdr:rowOff>
        </xdr:from>
        <xdr:to>
          <xdr:col>3</xdr:col>
          <xdr:colOff>228600</xdr:colOff>
          <xdr:row>46</xdr:row>
          <xdr:rowOff>0</xdr:rowOff>
        </xdr:to>
        <xdr:sp macro="" textlink="">
          <xdr:nvSpPr>
            <xdr:cNvPr id="4173" name="Check Box 77" hidden="1">
              <a:extLst>
                <a:ext uri="{63B3BB69-23CF-44E3-9099-C40C66FF867C}">
                  <a14:compatExt spid="_x0000_s4173"/>
                </a:ext>
                <a:ext uri="{FF2B5EF4-FFF2-40B4-BE49-F238E27FC236}">
                  <a16:creationId xmlns:a16="http://schemas.microsoft.com/office/drawing/2014/main" id="{00000000-0008-0000-00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58</xdr:row>
          <xdr:rowOff>19050</xdr:rowOff>
        </xdr:from>
        <xdr:to>
          <xdr:col>3</xdr:col>
          <xdr:colOff>228600</xdr:colOff>
          <xdr:row>59</xdr:row>
          <xdr:rowOff>0</xdr:rowOff>
        </xdr:to>
        <xdr:sp macro="" textlink="">
          <xdr:nvSpPr>
            <xdr:cNvPr id="4174" name="Check Box 78" hidden="1">
              <a:extLst>
                <a:ext uri="{63B3BB69-23CF-44E3-9099-C40C66FF867C}">
                  <a14:compatExt spid="_x0000_s4174"/>
                </a:ext>
                <a:ext uri="{FF2B5EF4-FFF2-40B4-BE49-F238E27FC236}">
                  <a16:creationId xmlns:a16="http://schemas.microsoft.com/office/drawing/2014/main" id="{00000000-0008-0000-00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54</xdr:row>
          <xdr:rowOff>19050</xdr:rowOff>
        </xdr:from>
        <xdr:to>
          <xdr:col>3</xdr:col>
          <xdr:colOff>228600</xdr:colOff>
          <xdr:row>55</xdr:row>
          <xdr:rowOff>0</xdr:rowOff>
        </xdr:to>
        <xdr:sp macro="" textlink="">
          <xdr:nvSpPr>
            <xdr:cNvPr id="4175" name="Check Box 79" hidden="1">
              <a:extLst>
                <a:ext uri="{63B3BB69-23CF-44E3-9099-C40C66FF867C}">
                  <a14:compatExt spid="_x0000_s4175"/>
                </a:ext>
                <a:ext uri="{FF2B5EF4-FFF2-40B4-BE49-F238E27FC236}">
                  <a16:creationId xmlns:a16="http://schemas.microsoft.com/office/drawing/2014/main" id="{00000000-0008-0000-0000-00004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57</xdr:row>
          <xdr:rowOff>19050</xdr:rowOff>
        </xdr:from>
        <xdr:to>
          <xdr:col>3</xdr:col>
          <xdr:colOff>228600</xdr:colOff>
          <xdr:row>58</xdr:row>
          <xdr:rowOff>0</xdr:rowOff>
        </xdr:to>
        <xdr:sp macro="" textlink="">
          <xdr:nvSpPr>
            <xdr:cNvPr id="4176" name="Check Box 80" hidden="1">
              <a:extLst>
                <a:ext uri="{63B3BB69-23CF-44E3-9099-C40C66FF867C}">
                  <a14:compatExt spid="_x0000_s4176"/>
                </a:ext>
                <a:ext uri="{FF2B5EF4-FFF2-40B4-BE49-F238E27FC236}">
                  <a16:creationId xmlns:a16="http://schemas.microsoft.com/office/drawing/2014/main" id="{00000000-0008-0000-0000-00005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56</xdr:row>
          <xdr:rowOff>19050</xdr:rowOff>
        </xdr:from>
        <xdr:to>
          <xdr:col>3</xdr:col>
          <xdr:colOff>228600</xdr:colOff>
          <xdr:row>57</xdr:row>
          <xdr:rowOff>0</xdr:rowOff>
        </xdr:to>
        <xdr:sp macro="" textlink="">
          <xdr:nvSpPr>
            <xdr:cNvPr id="4177" name="Check Box 81" hidden="1">
              <a:extLst>
                <a:ext uri="{63B3BB69-23CF-44E3-9099-C40C66FF867C}">
                  <a14:compatExt spid="_x0000_s4177"/>
                </a:ext>
                <a:ext uri="{FF2B5EF4-FFF2-40B4-BE49-F238E27FC236}">
                  <a16:creationId xmlns:a16="http://schemas.microsoft.com/office/drawing/2014/main" id="{00000000-0008-0000-00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55</xdr:row>
          <xdr:rowOff>19050</xdr:rowOff>
        </xdr:from>
        <xdr:to>
          <xdr:col>3</xdr:col>
          <xdr:colOff>228600</xdr:colOff>
          <xdr:row>56</xdr:row>
          <xdr:rowOff>0</xdr:rowOff>
        </xdr:to>
        <xdr:sp macro="" textlink="">
          <xdr:nvSpPr>
            <xdr:cNvPr id="4178" name="Check Box 82" hidden="1">
              <a:extLst>
                <a:ext uri="{63B3BB69-23CF-44E3-9099-C40C66FF867C}">
                  <a14:compatExt spid="_x0000_s4178"/>
                </a:ext>
                <a:ext uri="{FF2B5EF4-FFF2-40B4-BE49-F238E27FC236}">
                  <a16:creationId xmlns:a16="http://schemas.microsoft.com/office/drawing/2014/main" id="{00000000-0008-0000-0000-00005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50</xdr:row>
          <xdr:rowOff>19050</xdr:rowOff>
        </xdr:from>
        <xdr:to>
          <xdr:col>3</xdr:col>
          <xdr:colOff>228600</xdr:colOff>
          <xdr:row>51</xdr:row>
          <xdr:rowOff>0</xdr:rowOff>
        </xdr:to>
        <xdr:sp macro="" textlink="">
          <xdr:nvSpPr>
            <xdr:cNvPr id="4179" name="Check Box 83" hidden="1">
              <a:extLst>
                <a:ext uri="{63B3BB69-23CF-44E3-9099-C40C66FF867C}">
                  <a14:compatExt spid="_x0000_s4179"/>
                </a:ext>
                <a:ext uri="{FF2B5EF4-FFF2-40B4-BE49-F238E27FC236}">
                  <a16:creationId xmlns:a16="http://schemas.microsoft.com/office/drawing/2014/main" id="{00000000-0008-0000-0000-00005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53</xdr:row>
          <xdr:rowOff>19050</xdr:rowOff>
        </xdr:from>
        <xdr:to>
          <xdr:col>3</xdr:col>
          <xdr:colOff>228600</xdr:colOff>
          <xdr:row>54</xdr:row>
          <xdr:rowOff>0</xdr:rowOff>
        </xdr:to>
        <xdr:sp macro="" textlink="">
          <xdr:nvSpPr>
            <xdr:cNvPr id="4180" name="Check Box 84" hidden="1">
              <a:extLst>
                <a:ext uri="{63B3BB69-23CF-44E3-9099-C40C66FF867C}">
                  <a14:compatExt spid="_x0000_s4180"/>
                </a:ext>
                <a:ext uri="{FF2B5EF4-FFF2-40B4-BE49-F238E27FC236}">
                  <a16:creationId xmlns:a16="http://schemas.microsoft.com/office/drawing/2014/main" id="{00000000-0008-0000-0000-00005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52</xdr:row>
          <xdr:rowOff>19050</xdr:rowOff>
        </xdr:from>
        <xdr:to>
          <xdr:col>3</xdr:col>
          <xdr:colOff>228600</xdr:colOff>
          <xdr:row>53</xdr:row>
          <xdr:rowOff>0</xdr:rowOff>
        </xdr:to>
        <xdr:sp macro="" textlink="">
          <xdr:nvSpPr>
            <xdr:cNvPr id="4181" name="Check Box 85" hidden="1">
              <a:extLst>
                <a:ext uri="{63B3BB69-23CF-44E3-9099-C40C66FF867C}">
                  <a14:compatExt spid="_x0000_s4181"/>
                </a:ext>
                <a:ext uri="{FF2B5EF4-FFF2-40B4-BE49-F238E27FC236}">
                  <a16:creationId xmlns:a16="http://schemas.microsoft.com/office/drawing/2014/main" id="{00000000-0008-0000-0000-00005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51</xdr:row>
          <xdr:rowOff>19050</xdr:rowOff>
        </xdr:from>
        <xdr:to>
          <xdr:col>3</xdr:col>
          <xdr:colOff>228600</xdr:colOff>
          <xdr:row>52</xdr:row>
          <xdr:rowOff>0</xdr:rowOff>
        </xdr:to>
        <xdr:sp macro="" textlink="">
          <xdr:nvSpPr>
            <xdr:cNvPr id="4182" name="Check Box 86" hidden="1">
              <a:extLst>
                <a:ext uri="{63B3BB69-23CF-44E3-9099-C40C66FF867C}">
                  <a14:compatExt spid="_x0000_s4182"/>
                </a:ext>
                <a:ext uri="{FF2B5EF4-FFF2-40B4-BE49-F238E27FC236}">
                  <a16:creationId xmlns:a16="http://schemas.microsoft.com/office/drawing/2014/main" id="{00000000-0008-0000-0000-00005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46</xdr:row>
          <xdr:rowOff>19050</xdr:rowOff>
        </xdr:from>
        <xdr:to>
          <xdr:col>3</xdr:col>
          <xdr:colOff>228600</xdr:colOff>
          <xdr:row>47</xdr:row>
          <xdr:rowOff>0</xdr:rowOff>
        </xdr:to>
        <xdr:sp macro="" textlink="">
          <xdr:nvSpPr>
            <xdr:cNvPr id="4183" name="Check Box 87" hidden="1">
              <a:extLst>
                <a:ext uri="{63B3BB69-23CF-44E3-9099-C40C66FF867C}">
                  <a14:compatExt spid="_x0000_s4183"/>
                </a:ext>
                <a:ext uri="{FF2B5EF4-FFF2-40B4-BE49-F238E27FC236}">
                  <a16:creationId xmlns:a16="http://schemas.microsoft.com/office/drawing/2014/main" id="{00000000-0008-0000-0000-00005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49</xdr:row>
          <xdr:rowOff>19050</xdr:rowOff>
        </xdr:from>
        <xdr:to>
          <xdr:col>3</xdr:col>
          <xdr:colOff>228600</xdr:colOff>
          <xdr:row>50</xdr:row>
          <xdr:rowOff>0</xdr:rowOff>
        </xdr:to>
        <xdr:sp macro="" textlink="">
          <xdr:nvSpPr>
            <xdr:cNvPr id="4184" name="Check Box 88" hidden="1">
              <a:extLst>
                <a:ext uri="{63B3BB69-23CF-44E3-9099-C40C66FF867C}">
                  <a14:compatExt spid="_x0000_s4184"/>
                </a:ext>
                <a:ext uri="{FF2B5EF4-FFF2-40B4-BE49-F238E27FC236}">
                  <a16:creationId xmlns:a16="http://schemas.microsoft.com/office/drawing/2014/main" id="{00000000-0008-0000-0000-00005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48</xdr:row>
          <xdr:rowOff>19050</xdr:rowOff>
        </xdr:from>
        <xdr:to>
          <xdr:col>3</xdr:col>
          <xdr:colOff>228600</xdr:colOff>
          <xdr:row>49</xdr:row>
          <xdr:rowOff>0</xdr:rowOff>
        </xdr:to>
        <xdr:sp macro="" textlink="">
          <xdr:nvSpPr>
            <xdr:cNvPr id="4185" name="Check Box 89" hidden="1">
              <a:extLst>
                <a:ext uri="{63B3BB69-23CF-44E3-9099-C40C66FF867C}">
                  <a14:compatExt spid="_x0000_s4185"/>
                </a:ext>
                <a:ext uri="{FF2B5EF4-FFF2-40B4-BE49-F238E27FC236}">
                  <a16:creationId xmlns:a16="http://schemas.microsoft.com/office/drawing/2014/main" id="{00000000-0008-0000-0000-00005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47</xdr:row>
          <xdr:rowOff>19050</xdr:rowOff>
        </xdr:from>
        <xdr:to>
          <xdr:col>3</xdr:col>
          <xdr:colOff>228600</xdr:colOff>
          <xdr:row>48</xdr:row>
          <xdr:rowOff>0</xdr:rowOff>
        </xdr:to>
        <xdr:sp macro="" textlink="">
          <xdr:nvSpPr>
            <xdr:cNvPr id="4186" name="Check Box 90" hidden="1">
              <a:extLst>
                <a:ext uri="{63B3BB69-23CF-44E3-9099-C40C66FF867C}">
                  <a14:compatExt spid="_x0000_s4186"/>
                </a:ext>
                <a:ext uri="{FF2B5EF4-FFF2-40B4-BE49-F238E27FC236}">
                  <a16:creationId xmlns:a16="http://schemas.microsoft.com/office/drawing/2014/main" id="{00000000-0008-0000-0000-00005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62</xdr:row>
          <xdr:rowOff>19050</xdr:rowOff>
        </xdr:from>
        <xdr:to>
          <xdr:col>3</xdr:col>
          <xdr:colOff>228600</xdr:colOff>
          <xdr:row>63</xdr:row>
          <xdr:rowOff>0</xdr:rowOff>
        </xdr:to>
        <xdr:sp macro="" textlink="">
          <xdr:nvSpPr>
            <xdr:cNvPr id="4187" name="Check Box 91" hidden="1">
              <a:extLst>
                <a:ext uri="{63B3BB69-23CF-44E3-9099-C40C66FF867C}">
                  <a14:compatExt spid="_x0000_s4187"/>
                </a:ext>
                <a:ext uri="{FF2B5EF4-FFF2-40B4-BE49-F238E27FC236}">
                  <a16:creationId xmlns:a16="http://schemas.microsoft.com/office/drawing/2014/main" id="{00000000-0008-0000-0000-00005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61</xdr:row>
          <xdr:rowOff>19050</xdr:rowOff>
        </xdr:from>
        <xdr:to>
          <xdr:col>3</xdr:col>
          <xdr:colOff>228600</xdr:colOff>
          <xdr:row>62</xdr:row>
          <xdr:rowOff>0</xdr:rowOff>
        </xdr:to>
        <xdr:sp macro="" textlink="">
          <xdr:nvSpPr>
            <xdr:cNvPr id="4188" name="Check Box 92" hidden="1">
              <a:extLst>
                <a:ext uri="{63B3BB69-23CF-44E3-9099-C40C66FF867C}">
                  <a14:compatExt spid="_x0000_s4188"/>
                </a:ext>
                <a:ext uri="{FF2B5EF4-FFF2-40B4-BE49-F238E27FC236}">
                  <a16:creationId xmlns:a16="http://schemas.microsoft.com/office/drawing/2014/main" id="{00000000-0008-0000-0000-00005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60</xdr:row>
          <xdr:rowOff>19050</xdr:rowOff>
        </xdr:from>
        <xdr:to>
          <xdr:col>3</xdr:col>
          <xdr:colOff>228600</xdr:colOff>
          <xdr:row>61</xdr:row>
          <xdr:rowOff>0</xdr:rowOff>
        </xdr:to>
        <xdr:sp macro="" textlink="">
          <xdr:nvSpPr>
            <xdr:cNvPr id="4189" name="Check Box 93" hidden="1">
              <a:extLst>
                <a:ext uri="{63B3BB69-23CF-44E3-9099-C40C66FF867C}">
                  <a14:compatExt spid="_x0000_s4189"/>
                </a:ext>
                <a:ext uri="{FF2B5EF4-FFF2-40B4-BE49-F238E27FC236}">
                  <a16:creationId xmlns:a16="http://schemas.microsoft.com/office/drawing/2014/main" id="{00000000-0008-0000-0000-00005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59</xdr:row>
          <xdr:rowOff>19050</xdr:rowOff>
        </xdr:from>
        <xdr:to>
          <xdr:col>3</xdr:col>
          <xdr:colOff>228600</xdr:colOff>
          <xdr:row>60</xdr:row>
          <xdr:rowOff>0</xdr:rowOff>
        </xdr:to>
        <xdr:sp macro="" textlink="">
          <xdr:nvSpPr>
            <xdr:cNvPr id="4190" name="Check Box 94" hidden="1">
              <a:extLst>
                <a:ext uri="{63B3BB69-23CF-44E3-9099-C40C66FF867C}">
                  <a14:compatExt spid="_x0000_s4190"/>
                </a:ext>
                <a:ext uri="{FF2B5EF4-FFF2-40B4-BE49-F238E27FC236}">
                  <a16:creationId xmlns:a16="http://schemas.microsoft.com/office/drawing/2014/main" id="{00000000-0008-0000-0000-00005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68</xdr:row>
          <xdr:rowOff>19050</xdr:rowOff>
        </xdr:from>
        <xdr:to>
          <xdr:col>3</xdr:col>
          <xdr:colOff>228600</xdr:colOff>
          <xdr:row>69</xdr:row>
          <xdr:rowOff>0</xdr:rowOff>
        </xdr:to>
        <xdr:sp macro="" textlink="">
          <xdr:nvSpPr>
            <xdr:cNvPr id="4191" name="Check Box 95" hidden="1">
              <a:extLst>
                <a:ext uri="{63B3BB69-23CF-44E3-9099-C40C66FF867C}">
                  <a14:compatExt spid="_x0000_s4191"/>
                </a:ext>
                <a:ext uri="{FF2B5EF4-FFF2-40B4-BE49-F238E27FC236}">
                  <a16:creationId xmlns:a16="http://schemas.microsoft.com/office/drawing/2014/main" id="{00000000-0008-0000-0000-00005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70</xdr:row>
          <xdr:rowOff>19050</xdr:rowOff>
        </xdr:from>
        <xdr:to>
          <xdr:col>3</xdr:col>
          <xdr:colOff>228600</xdr:colOff>
          <xdr:row>71</xdr:row>
          <xdr:rowOff>0</xdr:rowOff>
        </xdr:to>
        <xdr:sp macro="" textlink="">
          <xdr:nvSpPr>
            <xdr:cNvPr id="4192" name="Check Box 96" hidden="1">
              <a:extLst>
                <a:ext uri="{63B3BB69-23CF-44E3-9099-C40C66FF867C}">
                  <a14:compatExt spid="_x0000_s4192"/>
                </a:ext>
                <a:ext uri="{FF2B5EF4-FFF2-40B4-BE49-F238E27FC236}">
                  <a16:creationId xmlns:a16="http://schemas.microsoft.com/office/drawing/2014/main" id="{00000000-0008-0000-0000-00006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69</xdr:row>
          <xdr:rowOff>19050</xdr:rowOff>
        </xdr:from>
        <xdr:to>
          <xdr:col>3</xdr:col>
          <xdr:colOff>228600</xdr:colOff>
          <xdr:row>70</xdr:row>
          <xdr:rowOff>0</xdr:rowOff>
        </xdr:to>
        <xdr:sp macro="" textlink="">
          <xdr:nvSpPr>
            <xdr:cNvPr id="4193" name="Check Box 97" hidden="1">
              <a:extLst>
                <a:ext uri="{63B3BB69-23CF-44E3-9099-C40C66FF867C}">
                  <a14:compatExt spid="_x0000_s4193"/>
                </a:ext>
                <a:ext uri="{FF2B5EF4-FFF2-40B4-BE49-F238E27FC236}">
                  <a16:creationId xmlns:a16="http://schemas.microsoft.com/office/drawing/2014/main" id="{00000000-0008-0000-0000-00006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20</xdr:row>
          <xdr:rowOff>133350</xdr:rowOff>
        </xdr:from>
        <xdr:to>
          <xdr:col>4</xdr:col>
          <xdr:colOff>0</xdr:colOff>
          <xdr:row>20</xdr:row>
          <xdr:rowOff>323850</xdr:rowOff>
        </xdr:to>
        <xdr:sp macro="" textlink="">
          <xdr:nvSpPr>
            <xdr:cNvPr id="4195" name="Option Button 99" hidden="1">
              <a:extLst>
                <a:ext uri="{63B3BB69-23CF-44E3-9099-C40C66FF867C}">
                  <a14:compatExt spid="_x0000_s4195"/>
                </a:ext>
                <a:ext uri="{FF2B5EF4-FFF2-40B4-BE49-F238E27FC236}">
                  <a16:creationId xmlns:a16="http://schemas.microsoft.com/office/drawing/2014/main" id="{00000000-0008-0000-00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21</xdr:row>
          <xdr:rowOff>133350</xdr:rowOff>
        </xdr:from>
        <xdr:to>
          <xdr:col>4</xdr:col>
          <xdr:colOff>0</xdr:colOff>
          <xdr:row>21</xdr:row>
          <xdr:rowOff>323850</xdr:rowOff>
        </xdr:to>
        <xdr:sp macro="" textlink="">
          <xdr:nvSpPr>
            <xdr:cNvPr id="4196" name="Option Button 100" hidden="1">
              <a:extLst>
                <a:ext uri="{63B3BB69-23CF-44E3-9099-C40C66FF867C}">
                  <a14:compatExt spid="_x0000_s4196"/>
                </a:ext>
                <a:ext uri="{FF2B5EF4-FFF2-40B4-BE49-F238E27FC236}">
                  <a16:creationId xmlns:a16="http://schemas.microsoft.com/office/drawing/2014/main" id="{00000000-0008-0000-00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26</xdr:row>
          <xdr:rowOff>38100</xdr:rowOff>
        </xdr:from>
        <xdr:to>
          <xdr:col>4</xdr:col>
          <xdr:colOff>0</xdr:colOff>
          <xdr:row>26</xdr:row>
          <xdr:rowOff>228600</xdr:rowOff>
        </xdr:to>
        <xdr:sp macro="" textlink="">
          <xdr:nvSpPr>
            <xdr:cNvPr id="4197" name="Option Button 101" hidden="1">
              <a:extLst>
                <a:ext uri="{63B3BB69-23CF-44E3-9099-C40C66FF867C}">
                  <a14:compatExt spid="_x0000_s4197"/>
                </a:ext>
                <a:ext uri="{FF2B5EF4-FFF2-40B4-BE49-F238E27FC236}">
                  <a16:creationId xmlns:a16="http://schemas.microsoft.com/office/drawing/2014/main" id="{00000000-0008-0000-00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27</xdr:row>
          <xdr:rowOff>38100</xdr:rowOff>
        </xdr:from>
        <xdr:to>
          <xdr:col>4</xdr:col>
          <xdr:colOff>0</xdr:colOff>
          <xdr:row>27</xdr:row>
          <xdr:rowOff>228600</xdr:rowOff>
        </xdr:to>
        <xdr:sp macro="" textlink="">
          <xdr:nvSpPr>
            <xdr:cNvPr id="4200" name="Option Button 104" hidden="1">
              <a:extLst>
                <a:ext uri="{63B3BB69-23CF-44E3-9099-C40C66FF867C}">
                  <a14:compatExt spid="_x0000_s4200"/>
                </a:ext>
                <a:ext uri="{FF2B5EF4-FFF2-40B4-BE49-F238E27FC236}">
                  <a16:creationId xmlns:a16="http://schemas.microsoft.com/office/drawing/2014/main" id="{00000000-0008-0000-0000-00006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25</xdr:row>
          <xdr:rowOff>28575</xdr:rowOff>
        </xdr:from>
        <xdr:to>
          <xdr:col>4</xdr:col>
          <xdr:colOff>0</xdr:colOff>
          <xdr:row>25</xdr:row>
          <xdr:rowOff>219075</xdr:rowOff>
        </xdr:to>
        <xdr:sp macro="" textlink="">
          <xdr:nvSpPr>
            <xdr:cNvPr id="4201" name="Option Button 105" hidden="1">
              <a:extLst>
                <a:ext uri="{63B3BB69-23CF-44E3-9099-C40C66FF867C}">
                  <a14:compatExt spid="_x0000_s4201"/>
                </a:ext>
                <a:ext uri="{FF2B5EF4-FFF2-40B4-BE49-F238E27FC236}">
                  <a16:creationId xmlns:a16="http://schemas.microsoft.com/office/drawing/2014/main" id="{00000000-0008-0000-0000-00006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65</xdr:row>
          <xdr:rowOff>28575</xdr:rowOff>
        </xdr:from>
        <xdr:to>
          <xdr:col>4</xdr:col>
          <xdr:colOff>0</xdr:colOff>
          <xdr:row>65</xdr:row>
          <xdr:rowOff>219075</xdr:rowOff>
        </xdr:to>
        <xdr:sp macro="" textlink="">
          <xdr:nvSpPr>
            <xdr:cNvPr id="4219" name="Option Button 123" hidden="1">
              <a:extLst>
                <a:ext uri="{63B3BB69-23CF-44E3-9099-C40C66FF867C}">
                  <a14:compatExt spid="_x0000_s4219"/>
                </a:ext>
                <a:ext uri="{FF2B5EF4-FFF2-40B4-BE49-F238E27FC236}">
                  <a16:creationId xmlns:a16="http://schemas.microsoft.com/office/drawing/2014/main" id="{00000000-0008-0000-0000-00007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66</xdr:row>
          <xdr:rowOff>28575</xdr:rowOff>
        </xdr:from>
        <xdr:to>
          <xdr:col>4</xdr:col>
          <xdr:colOff>0</xdr:colOff>
          <xdr:row>66</xdr:row>
          <xdr:rowOff>219075</xdr:rowOff>
        </xdr:to>
        <xdr:sp macro="" textlink="">
          <xdr:nvSpPr>
            <xdr:cNvPr id="4221" name="Option Button 125" hidden="1">
              <a:extLst>
                <a:ext uri="{63B3BB69-23CF-44E3-9099-C40C66FF867C}">
                  <a14:compatExt spid="_x0000_s4221"/>
                </a:ext>
                <a:ext uri="{FF2B5EF4-FFF2-40B4-BE49-F238E27FC236}">
                  <a16:creationId xmlns:a16="http://schemas.microsoft.com/office/drawing/2014/main" id="{00000000-0008-0000-0000-00007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67</xdr:row>
          <xdr:rowOff>28575</xdr:rowOff>
        </xdr:from>
        <xdr:to>
          <xdr:col>4</xdr:col>
          <xdr:colOff>0</xdr:colOff>
          <xdr:row>67</xdr:row>
          <xdr:rowOff>219075</xdr:rowOff>
        </xdr:to>
        <xdr:sp macro="" textlink="">
          <xdr:nvSpPr>
            <xdr:cNvPr id="4222" name="Option Button 126" hidden="1">
              <a:extLst>
                <a:ext uri="{63B3BB69-23CF-44E3-9099-C40C66FF867C}">
                  <a14:compatExt spid="_x0000_s4222"/>
                </a:ext>
                <a:ext uri="{FF2B5EF4-FFF2-40B4-BE49-F238E27FC236}">
                  <a16:creationId xmlns:a16="http://schemas.microsoft.com/office/drawing/2014/main" id="{00000000-0008-0000-0000-00007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1695450</xdr:colOff>
          <xdr:row>64</xdr:row>
          <xdr:rowOff>247650</xdr:rowOff>
        </xdr:from>
        <xdr:to>
          <xdr:col>4</xdr:col>
          <xdr:colOff>57150</xdr:colOff>
          <xdr:row>68</xdr:row>
          <xdr:rowOff>0</xdr:rowOff>
        </xdr:to>
        <xdr:sp macro="" textlink="">
          <xdr:nvSpPr>
            <xdr:cNvPr id="4223" name="Group Box 127" hidden="1">
              <a:extLst>
                <a:ext uri="{63B3BB69-23CF-44E3-9099-C40C66FF867C}">
                  <a14:compatExt spid="_x0000_s4223"/>
                </a:ext>
                <a:ext uri="{FF2B5EF4-FFF2-40B4-BE49-F238E27FC236}">
                  <a16:creationId xmlns:a16="http://schemas.microsoft.com/office/drawing/2014/main" id="{00000000-0008-0000-0000-00007F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1714500</xdr:colOff>
          <xdr:row>24</xdr:row>
          <xdr:rowOff>219075</xdr:rowOff>
        </xdr:from>
        <xdr:to>
          <xdr:col>4</xdr:col>
          <xdr:colOff>28575</xdr:colOff>
          <xdr:row>28</xdr:row>
          <xdr:rowOff>19050</xdr:rowOff>
        </xdr:to>
        <xdr:sp macro="" textlink="">
          <xdr:nvSpPr>
            <xdr:cNvPr id="4227" name="Group Box 131" hidden="1">
              <a:extLst>
                <a:ext uri="{63B3BB69-23CF-44E3-9099-C40C66FF867C}">
                  <a14:compatExt spid="_x0000_s4227"/>
                </a:ext>
                <a:ext uri="{FF2B5EF4-FFF2-40B4-BE49-F238E27FC236}">
                  <a16:creationId xmlns:a16="http://schemas.microsoft.com/office/drawing/2014/main" id="{00000000-0008-0000-0000-000083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1695450</xdr:colOff>
          <xdr:row>20</xdr:row>
          <xdr:rowOff>76200</xdr:rowOff>
        </xdr:from>
        <xdr:to>
          <xdr:col>4</xdr:col>
          <xdr:colOff>104775</xdr:colOff>
          <xdr:row>23</xdr:row>
          <xdr:rowOff>552450</xdr:rowOff>
        </xdr:to>
        <xdr:sp macro="" textlink="">
          <xdr:nvSpPr>
            <xdr:cNvPr id="4228" name="Group Box 132" hidden="1">
              <a:extLst>
                <a:ext uri="{63B3BB69-23CF-44E3-9099-C40C66FF867C}">
                  <a14:compatExt spid="_x0000_s4228"/>
                </a:ext>
                <a:ext uri="{FF2B5EF4-FFF2-40B4-BE49-F238E27FC236}">
                  <a16:creationId xmlns:a16="http://schemas.microsoft.com/office/drawing/2014/main" id="{00000000-0008-0000-0000-000084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132</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1.xml"/><Relationship Id="rId13" Type="http://schemas.openxmlformats.org/officeDocument/2006/relationships/ctrlProp" Target="../ctrlProps/ctrlProp6.xml"/><Relationship Id="rId18" Type="http://schemas.openxmlformats.org/officeDocument/2006/relationships/ctrlProp" Target="../ctrlProps/ctrlProp11.xml"/><Relationship Id="rId26" Type="http://schemas.openxmlformats.org/officeDocument/2006/relationships/ctrlProp" Target="../ctrlProps/ctrlProp19.xml"/><Relationship Id="rId39" Type="http://schemas.openxmlformats.org/officeDocument/2006/relationships/ctrlProp" Target="../ctrlProps/ctrlProp32.xml"/><Relationship Id="rId3" Type="http://schemas.openxmlformats.org/officeDocument/2006/relationships/hyperlink" Target="https://r7h-gs-hojo-web-fspoc.jp/assets/files/saitaku/saitakukekka_260630.pdf" TargetMode="External"/><Relationship Id="rId21" Type="http://schemas.openxmlformats.org/officeDocument/2006/relationships/ctrlProp" Target="../ctrlProps/ctrlProp14.xml"/><Relationship Id="rId34" Type="http://schemas.openxmlformats.org/officeDocument/2006/relationships/ctrlProp" Target="../ctrlProps/ctrlProp27.xml"/><Relationship Id="rId42" Type="http://schemas.openxmlformats.org/officeDocument/2006/relationships/ctrlProp" Target="../ctrlProps/ctrlProp35.xml"/><Relationship Id="rId7" Type="http://schemas.openxmlformats.org/officeDocument/2006/relationships/vmlDrawing" Target="../drawings/vmlDrawing1.vml"/><Relationship Id="rId12" Type="http://schemas.openxmlformats.org/officeDocument/2006/relationships/ctrlProp" Target="../ctrlProps/ctrlProp5.xml"/><Relationship Id="rId17" Type="http://schemas.openxmlformats.org/officeDocument/2006/relationships/ctrlProp" Target="../ctrlProps/ctrlProp10.xml"/><Relationship Id="rId25" Type="http://schemas.openxmlformats.org/officeDocument/2006/relationships/ctrlProp" Target="../ctrlProps/ctrlProp18.xml"/><Relationship Id="rId33" Type="http://schemas.openxmlformats.org/officeDocument/2006/relationships/ctrlProp" Target="../ctrlProps/ctrlProp26.xml"/><Relationship Id="rId38" Type="http://schemas.openxmlformats.org/officeDocument/2006/relationships/ctrlProp" Target="../ctrlProps/ctrlProp31.xml"/><Relationship Id="rId2" Type="http://schemas.openxmlformats.org/officeDocument/2006/relationships/hyperlink" Target="https://www.mofa.go.jp/mofaj/area/index.html" TargetMode="External"/><Relationship Id="rId16" Type="http://schemas.openxmlformats.org/officeDocument/2006/relationships/ctrlProp" Target="../ctrlProps/ctrlProp9.xml"/><Relationship Id="rId20" Type="http://schemas.openxmlformats.org/officeDocument/2006/relationships/ctrlProp" Target="../ctrlProps/ctrlProp13.xml"/><Relationship Id="rId29" Type="http://schemas.openxmlformats.org/officeDocument/2006/relationships/ctrlProp" Target="../ctrlProps/ctrlProp22.xml"/><Relationship Id="rId41" Type="http://schemas.openxmlformats.org/officeDocument/2006/relationships/ctrlProp" Target="../ctrlProps/ctrlProp34.xml"/><Relationship Id="rId1" Type="http://schemas.openxmlformats.org/officeDocument/2006/relationships/hyperlink" Target="https://www.cas.go.jp/jp/seisaku/nipponseichosenryaku/kaigi/dai3/shiryou1.pdf" TargetMode="External"/><Relationship Id="rId6" Type="http://schemas.openxmlformats.org/officeDocument/2006/relationships/drawing" Target="../drawings/drawing1.xml"/><Relationship Id="rId11" Type="http://schemas.openxmlformats.org/officeDocument/2006/relationships/ctrlProp" Target="../ctrlProps/ctrlProp4.xml"/><Relationship Id="rId24" Type="http://schemas.openxmlformats.org/officeDocument/2006/relationships/ctrlProp" Target="../ctrlProps/ctrlProp17.xml"/><Relationship Id="rId32" Type="http://schemas.openxmlformats.org/officeDocument/2006/relationships/ctrlProp" Target="../ctrlProps/ctrlProp25.xml"/><Relationship Id="rId37" Type="http://schemas.openxmlformats.org/officeDocument/2006/relationships/ctrlProp" Target="../ctrlProps/ctrlProp30.xml"/><Relationship Id="rId40" Type="http://schemas.openxmlformats.org/officeDocument/2006/relationships/ctrlProp" Target="../ctrlProps/ctrlProp33.xml"/><Relationship Id="rId5" Type="http://schemas.openxmlformats.org/officeDocument/2006/relationships/printerSettings" Target="../printerSettings/printerSettings1.bin"/><Relationship Id="rId15" Type="http://schemas.openxmlformats.org/officeDocument/2006/relationships/ctrlProp" Target="../ctrlProps/ctrlProp8.xml"/><Relationship Id="rId23" Type="http://schemas.openxmlformats.org/officeDocument/2006/relationships/ctrlProp" Target="../ctrlProps/ctrlProp16.xml"/><Relationship Id="rId28" Type="http://schemas.openxmlformats.org/officeDocument/2006/relationships/ctrlProp" Target="../ctrlProps/ctrlProp21.xml"/><Relationship Id="rId36" Type="http://schemas.openxmlformats.org/officeDocument/2006/relationships/ctrlProp" Target="../ctrlProps/ctrlProp29.xml"/><Relationship Id="rId10" Type="http://schemas.openxmlformats.org/officeDocument/2006/relationships/ctrlProp" Target="../ctrlProps/ctrlProp3.xml"/><Relationship Id="rId19" Type="http://schemas.openxmlformats.org/officeDocument/2006/relationships/ctrlProp" Target="../ctrlProps/ctrlProp12.xml"/><Relationship Id="rId31" Type="http://schemas.openxmlformats.org/officeDocument/2006/relationships/ctrlProp" Target="../ctrlProps/ctrlProp24.xml"/><Relationship Id="rId4" Type="http://schemas.openxmlformats.org/officeDocument/2006/relationships/hyperlink" Target="https://www.meti.go.jp/information_2/publicoffer/jimusyori_manual.html" TargetMode="External"/><Relationship Id="rId9" Type="http://schemas.openxmlformats.org/officeDocument/2006/relationships/ctrlProp" Target="../ctrlProps/ctrlProp2.xml"/><Relationship Id="rId14" Type="http://schemas.openxmlformats.org/officeDocument/2006/relationships/ctrlProp" Target="../ctrlProps/ctrlProp7.xml"/><Relationship Id="rId22" Type="http://schemas.openxmlformats.org/officeDocument/2006/relationships/ctrlProp" Target="../ctrlProps/ctrlProp15.xml"/><Relationship Id="rId27" Type="http://schemas.openxmlformats.org/officeDocument/2006/relationships/ctrlProp" Target="../ctrlProps/ctrlProp20.xml"/><Relationship Id="rId30" Type="http://schemas.openxmlformats.org/officeDocument/2006/relationships/ctrlProp" Target="../ctrlProps/ctrlProp23.xml"/><Relationship Id="rId35" Type="http://schemas.openxmlformats.org/officeDocument/2006/relationships/ctrlProp" Target="../ctrlProps/ctrlProp28.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ECB26-1086-446A-B7B0-826CECD006A4}">
  <sheetPr codeName="Sheet2"/>
  <dimension ref="A1:F121"/>
  <sheetViews>
    <sheetView showGridLines="0" tabSelected="1" zoomScaleNormal="100" zoomScaleSheetLayoutView="100" workbookViewId="0">
      <pane ySplit="5" topLeftCell="A6" activePane="bottomLeft" state="frozen"/>
      <selection pane="bottomLeft" activeCell="D7" sqref="D7:E7"/>
    </sheetView>
  </sheetViews>
  <sheetFormatPr defaultColWidth="8.625" defaultRowHeight="15.75" x14ac:dyDescent="0.4"/>
  <cols>
    <col min="1" max="1" width="3.625" style="11" customWidth="1"/>
    <col min="2" max="2" width="25.75" style="2" customWidth="1"/>
    <col min="3" max="3" width="22.75" style="2" customWidth="1"/>
    <col min="4" max="4" width="3.125" style="3" customWidth="1"/>
    <col min="5" max="5" width="80.625" style="11" customWidth="1"/>
    <col min="6" max="6" width="80.125" style="2" customWidth="1"/>
    <col min="7" max="16384" width="8.625" style="2"/>
  </cols>
  <sheetData>
    <row r="1" spans="1:6" x14ac:dyDescent="0.4">
      <c r="A1" s="2" t="s">
        <v>116</v>
      </c>
      <c r="E1" s="4" t="s">
        <v>211</v>
      </c>
    </row>
    <row r="2" spans="1:6" ht="15" customHeight="1" x14ac:dyDescent="0.4">
      <c r="A2" s="5"/>
      <c r="B2" s="5"/>
      <c r="C2" s="6"/>
      <c r="D2" s="7"/>
      <c r="E2" s="6"/>
      <c r="F2" s="6"/>
    </row>
    <row r="3" spans="1:6" ht="60" customHeight="1" x14ac:dyDescent="0.4">
      <c r="A3" s="139" t="s">
        <v>117</v>
      </c>
      <c r="B3" s="139"/>
      <c r="C3" s="139"/>
      <c r="D3" s="139"/>
      <c r="E3" s="139"/>
      <c r="F3" s="101" t="str">
        <f>+IF(F4&lt;&gt;"","様式2-1提案書シートに未入力項目があります。",IF(事業類似性チェック!D3&lt;&gt;"","事業類似性チェックシートに未チェック項目があります。",""))</f>
        <v>様式2-1提案書シートに未入力項目があります。</v>
      </c>
    </row>
    <row r="4" spans="1:6" ht="24" x14ac:dyDescent="0.4">
      <c r="A4" s="8" t="s">
        <v>0</v>
      </c>
      <c r="B4" s="9"/>
      <c r="C4" s="9"/>
      <c r="D4" s="10"/>
      <c r="E4" s="9"/>
      <c r="F4" s="43" t="str" cm="1">
        <f t="array" ref="F4">IF(OR(D7="",D16="",D18="",D21="",D24="",D26="",AND(OR(D26=1,D29=TRUE),D32=""),AND(OR(D26=2,D30=TRUE),D35=""),AND(OR(D26=3,D31=TRUE),D38=""),AND(OR(D26=3,D31=TRUE),D41=""),AND(OR(D26=3,D31=TRUE),COUNTIF(D41,"鉱物")&gt;0,D42=""),AND(OR(D26=3,D31=TRUE),COUNTIF(D41,"鉱物")&gt;0,D43=""),AND(D46:D63&lt;&gt;TRUE),AND(D63=TRUE,D64=""),$D$66="",AND(OR($D$66=1,$D$69=TRUE),D72=""),AND(OR($D$66=2,$D$70=TRUE),D75=""),AND(OR($D$66=3,$D$71=TRUE),D78=""),D99="",AND(D8&lt;&gt;"",D100=""),AND(D8&lt;&gt;"",D101=""),AND(D9&lt;&gt;"",D102=""),AND(D10&lt;&gt;"",D103=""),AND(D11&lt;&gt;"",D104=""),AND(D12&lt;&gt;"",D105=""),AND(D13&lt;&gt;"",D106=""),AND(D14&lt;&gt;"",D107=""),D109=""
),"入力必須項目に空欄があります。黄色セルを確認し、入力してください。","")</f>
        <v>入力必須項目に空欄があります。黄色セルを確認し、入力してください。</v>
      </c>
    </row>
    <row r="5" spans="1:6" ht="36" customHeight="1" thickBot="1" x14ac:dyDescent="0.45">
      <c r="A5" s="152" t="s">
        <v>206</v>
      </c>
      <c r="B5" s="152"/>
      <c r="C5" s="152"/>
      <c r="D5" s="152"/>
      <c r="E5" s="153"/>
      <c r="F5" s="12" t="s">
        <v>1</v>
      </c>
    </row>
    <row r="6" spans="1:6" ht="20.100000000000001" customHeight="1" thickTop="1" x14ac:dyDescent="0.4">
      <c r="A6" s="13">
        <v>1</v>
      </c>
      <c r="B6" s="140" t="s">
        <v>2</v>
      </c>
      <c r="C6" s="140"/>
      <c r="D6" s="140"/>
      <c r="E6" s="141"/>
      <c r="F6" s="14"/>
    </row>
    <row r="7" spans="1:6" ht="30" customHeight="1" x14ac:dyDescent="0.4">
      <c r="A7" s="129" t="s">
        <v>3</v>
      </c>
      <c r="B7" s="130"/>
      <c r="C7" s="131"/>
      <c r="D7" s="125"/>
      <c r="E7" s="126"/>
      <c r="F7" s="17" t="s">
        <v>9</v>
      </c>
    </row>
    <row r="8" spans="1:6" ht="30" customHeight="1" x14ac:dyDescent="0.4">
      <c r="A8" s="129" t="s">
        <v>4</v>
      </c>
      <c r="B8" s="130"/>
      <c r="C8" s="131"/>
      <c r="D8" s="125"/>
      <c r="E8" s="126"/>
      <c r="F8" s="18" t="s">
        <v>128</v>
      </c>
    </row>
    <row r="9" spans="1:6" ht="30" customHeight="1" x14ac:dyDescent="0.4">
      <c r="A9" s="129" t="s">
        <v>5</v>
      </c>
      <c r="B9" s="130"/>
      <c r="C9" s="131"/>
      <c r="D9" s="125"/>
      <c r="E9" s="126"/>
      <c r="F9" s="18"/>
    </row>
    <row r="10" spans="1:6" ht="30" customHeight="1" x14ac:dyDescent="0.4">
      <c r="A10" s="129" t="s">
        <v>6</v>
      </c>
      <c r="B10" s="130"/>
      <c r="C10" s="131"/>
      <c r="D10" s="125"/>
      <c r="E10" s="126"/>
      <c r="F10" s="18"/>
    </row>
    <row r="11" spans="1:6" ht="30" customHeight="1" x14ac:dyDescent="0.4">
      <c r="A11" s="129" t="s">
        <v>7</v>
      </c>
      <c r="B11" s="130"/>
      <c r="C11" s="131"/>
      <c r="D11" s="125"/>
      <c r="E11" s="126"/>
      <c r="F11" s="18"/>
    </row>
    <row r="12" spans="1:6" ht="30" customHeight="1" x14ac:dyDescent="0.4">
      <c r="A12" s="129" t="s">
        <v>8</v>
      </c>
      <c r="B12" s="130"/>
      <c r="C12" s="131"/>
      <c r="D12" s="125"/>
      <c r="E12" s="126"/>
      <c r="F12" s="18"/>
    </row>
    <row r="13" spans="1:6" ht="30" customHeight="1" x14ac:dyDescent="0.4">
      <c r="A13" s="129" t="s">
        <v>129</v>
      </c>
      <c r="B13" s="130"/>
      <c r="C13" s="131"/>
      <c r="D13" s="125"/>
      <c r="E13" s="126"/>
      <c r="F13" s="18"/>
    </row>
    <row r="14" spans="1:6" ht="30" hidden="1" customHeight="1" x14ac:dyDescent="0.4">
      <c r="A14" s="129" t="s">
        <v>130</v>
      </c>
      <c r="B14" s="130"/>
      <c r="C14" s="131"/>
      <c r="D14" s="125"/>
      <c r="E14" s="126"/>
      <c r="F14" s="18"/>
    </row>
    <row r="15" spans="1:6" ht="20.100000000000001" customHeight="1" x14ac:dyDescent="0.4">
      <c r="A15" s="16">
        <v>2</v>
      </c>
      <c r="B15" s="142" t="s">
        <v>10</v>
      </c>
      <c r="C15" s="142"/>
      <c r="D15" s="142"/>
      <c r="E15" s="143"/>
      <c r="F15" s="14"/>
    </row>
    <row r="16" spans="1:6" ht="110.25" x14ac:dyDescent="0.4">
      <c r="A16" s="129" t="s">
        <v>11</v>
      </c>
      <c r="B16" s="130"/>
      <c r="C16" s="131"/>
      <c r="D16" s="162"/>
      <c r="E16" s="163"/>
      <c r="F16" s="17" t="s">
        <v>107</v>
      </c>
    </row>
    <row r="17" spans="1:6" ht="20.100000000000001" customHeight="1" x14ac:dyDescent="0.4">
      <c r="A17" s="16">
        <v>3</v>
      </c>
      <c r="B17" s="142" t="s">
        <v>12</v>
      </c>
      <c r="C17" s="142"/>
      <c r="D17" s="142"/>
      <c r="E17" s="143"/>
      <c r="F17" s="14"/>
    </row>
    <row r="18" spans="1:6" ht="79.900000000000006" customHeight="1" x14ac:dyDescent="0.4">
      <c r="A18" s="119" t="s">
        <v>90</v>
      </c>
      <c r="B18" s="146"/>
      <c r="C18" s="146"/>
      <c r="D18" s="148"/>
      <c r="E18" s="149"/>
      <c r="F18" s="17" t="s">
        <v>40</v>
      </c>
    </row>
    <row r="19" spans="1:6" ht="19.899999999999999" customHeight="1" x14ac:dyDescent="0.4">
      <c r="A19" s="123"/>
      <c r="B19" s="147"/>
      <c r="C19" s="147"/>
      <c r="D19" s="150"/>
      <c r="E19" s="151"/>
      <c r="F19" s="22" t="s">
        <v>39</v>
      </c>
    </row>
    <row r="20" spans="1:6" ht="20.100000000000001" customHeight="1" x14ac:dyDescent="0.4">
      <c r="A20" s="16">
        <v>4</v>
      </c>
      <c r="B20" s="142" t="s">
        <v>13</v>
      </c>
      <c r="C20" s="142"/>
      <c r="D20" s="142"/>
      <c r="E20" s="143"/>
      <c r="F20" s="14"/>
    </row>
    <row r="21" spans="1:6" ht="34.5" customHeight="1" x14ac:dyDescent="0.4">
      <c r="A21" s="119" t="s">
        <v>51</v>
      </c>
      <c r="B21" s="146"/>
      <c r="C21" s="120"/>
      <c r="D21" s="32"/>
      <c r="E21" s="33" t="s">
        <v>91</v>
      </c>
      <c r="F21" s="170" t="s">
        <v>127</v>
      </c>
    </row>
    <row r="22" spans="1:6" ht="34.5" customHeight="1" x14ac:dyDescent="0.4">
      <c r="A22" s="123"/>
      <c r="B22" s="147"/>
      <c r="C22" s="124"/>
      <c r="D22" s="34"/>
      <c r="E22" s="35" t="s">
        <v>14</v>
      </c>
      <c r="F22" s="171"/>
    </row>
    <row r="23" spans="1:6" ht="20.100000000000001" customHeight="1" x14ac:dyDescent="0.4">
      <c r="A23" s="16">
        <v>5</v>
      </c>
      <c r="B23" s="142" t="s">
        <v>15</v>
      </c>
      <c r="C23" s="142"/>
      <c r="D23" s="142"/>
      <c r="E23" s="143"/>
      <c r="F23" s="14"/>
    </row>
    <row r="24" spans="1:6" ht="79.900000000000006" customHeight="1" x14ac:dyDescent="0.4">
      <c r="A24" s="129" t="s">
        <v>109</v>
      </c>
      <c r="B24" s="130"/>
      <c r="C24" s="131"/>
      <c r="D24" s="144"/>
      <c r="E24" s="145"/>
      <c r="F24" s="23" t="str">
        <f>+"（参考）"&amp;CHAR(10)&amp;LEN(D24)&amp;"文字入力"</f>
        <v>（参考）
0文字入力</v>
      </c>
    </row>
    <row r="25" spans="1:6" ht="19.899999999999999" customHeight="1" x14ac:dyDescent="0.4">
      <c r="A25" s="129" t="s">
        <v>110</v>
      </c>
      <c r="B25" s="130"/>
      <c r="C25" s="130"/>
      <c r="D25" s="130"/>
      <c r="E25" s="161"/>
      <c r="F25" s="20"/>
    </row>
    <row r="26" spans="1:6" ht="19.899999999999999" customHeight="1" x14ac:dyDescent="0.4">
      <c r="A26" s="119" t="s">
        <v>50</v>
      </c>
      <c r="B26" s="146"/>
      <c r="C26" s="120"/>
      <c r="D26" s="32"/>
      <c r="E26" s="33" t="s">
        <v>92</v>
      </c>
      <c r="F26" s="115" t="s">
        <v>207</v>
      </c>
    </row>
    <row r="27" spans="1:6" ht="19.899999999999999" customHeight="1" x14ac:dyDescent="0.4">
      <c r="A27" s="121"/>
      <c r="B27" s="160"/>
      <c r="C27" s="122"/>
      <c r="D27" s="36"/>
      <c r="E27" s="37" t="s">
        <v>93</v>
      </c>
      <c r="F27" s="116"/>
    </row>
    <row r="28" spans="1:6" ht="19.899999999999999" customHeight="1" x14ac:dyDescent="0.4">
      <c r="A28" s="123"/>
      <c r="B28" s="147"/>
      <c r="C28" s="124"/>
      <c r="D28" s="34"/>
      <c r="E28" s="35" t="s">
        <v>16</v>
      </c>
      <c r="F28" s="116"/>
    </row>
    <row r="29" spans="1:6" ht="19.899999999999999" customHeight="1" x14ac:dyDescent="0.4">
      <c r="A29" s="119" t="s">
        <v>17</v>
      </c>
      <c r="B29" s="146"/>
      <c r="C29" s="120"/>
      <c r="D29" s="32" t="b">
        <v>0</v>
      </c>
      <c r="E29" s="33" t="s">
        <v>92</v>
      </c>
      <c r="F29" s="116"/>
    </row>
    <row r="30" spans="1:6" ht="19.899999999999999" customHeight="1" x14ac:dyDescent="0.4">
      <c r="A30" s="121"/>
      <c r="B30" s="160"/>
      <c r="C30" s="122"/>
      <c r="D30" s="36" t="b">
        <v>0</v>
      </c>
      <c r="E30" s="37" t="s">
        <v>93</v>
      </c>
      <c r="F30" s="116"/>
    </row>
    <row r="31" spans="1:6" ht="19.899999999999999" customHeight="1" x14ac:dyDescent="0.4">
      <c r="A31" s="123"/>
      <c r="B31" s="147"/>
      <c r="C31" s="124"/>
      <c r="D31" s="34" t="b">
        <v>0</v>
      </c>
      <c r="E31" s="35" t="s">
        <v>16</v>
      </c>
      <c r="F31" s="116"/>
    </row>
    <row r="32" spans="1:6" ht="30" customHeight="1" x14ac:dyDescent="0.4">
      <c r="A32" s="119" t="s">
        <v>96</v>
      </c>
      <c r="B32" s="146"/>
      <c r="C32" s="120"/>
      <c r="D32" s="154"/>
      <c r="E32" s="155"/>
      <c r="F32" s="115" t="str">
        <f>+"（参考）"&amp;CHAR(10)&amp;LEN(D32)&amp;"文字入力"</f>
        <v>（参考）
0文字入力</v>
      </c>
    </row>
    <row r="33" spans="1:6" ht="30" customHeight="1" x14ac:dyDescent="0.4">
      <c r="A33" s="121"/>
      <c r="B33" s="160"/>
      <c r="C33" s="122"/>
      <c r="D33" s="156"/>
      <c r="E33" s="157"/>
      <c r="F33" s="116"/>
    </row>
    <row r="34" spans="1:6" ht="30" customHeight="1" x14ac:dyDescent="0.4">
      <c r="A34" s="123"/>
      <c r="B34" s="147"/>
      <c r="C34" s="124"/>
      <c r="D34" s="158"/>
      <c r="E34" s="159"/>
      <c r="F34" s="164"/>
    </row>
    <row r="35" spans="1:6" ht="30" customHeight="1" x14ac:dyDescent="0.4">
      <c r="A35" s="119" t="s">
        <v>94</v>
      </c>
      <c r="B35" s="146"/>
      <c r="C35" s="120"/>
      <c r="D35" s="154"/>
      <c r="E35" s="155"/>
      <c r="F35" s="115" t="str">
        <f>+"（参考）"&amp;CHAR(10)&amp;LEN(D35)&amp;"文字入力"</f>
        <v>（参考）
0文字入力</v>
      </c>
    </row>
    <row r="36" spans="1:6" ht="30" customHeight="1" x14ac:dyDescent="0.4">
      <c r="A36" s="121"/>
      <c r="B36" s="160"/>
      <c r="C36" s="122"/>
      <c r="D36" s="156"/>
      <c r="E36" s="157"/>
      <c r="F36" s="116"/>
    </row>
    <row r="37" spans="1:6" ht="30" customHeight="1" x14ac:dyDescent="0.4">
      <c r="A37" s="123"/>
      <c r="B37" s="147"/>
      <c r="C37" s="124"/>
      <c r="D37" s="158"/>
      <c r="E37" s="159"/>
      <c r="F37" s="164"/>
    </row>
    <row r="38" spans="1:6" ht="30" customHeight="1" x14ac:dyDescent="0.4">
      <c r="A38" s="119" t="s">
        <v>18</v>
      </c>
      <c r="B38" s="146"/>
      <c r="C38" s="120"/>
      <c r="D38" s="154"/>
      <c r="E38" s="155"/>
      <c r="F38" s="115" t="str">
        <f>+"（参考）"&amp;CHAR(10)&amp;LEN(D38)&amp;"文字入力"</f>
        <v>（参考）
0文字入力</v>
      </c>
    </row>
    <row r="39" spans="1:6" ht="30" customHeight="1" x14ac:dyDescent="0.4">
      <c r="A39" s="121"/>
      <c r="B39" s="160"/>
      <c r="C39" s="122"/>
      <c r="D39" s="156"/>
      <c r="E39" s="157"/>
      <c r="F39" s="116"/>
    </row>
    <row r="40" spans="1:6" ht="30" customHeight="1" x14ac:dyDescent="0.4">
      <c r="A40" s="123"/>
      <c r="B40" s="147"/>
      <c r="C40" s="124"/>
      <c r="D40" s="158"/>
      <c r="E40" s="159"/>
      <c r="F40" s="164"/>
    </row>
    <row r="41" spans="1:6" ht="63" x14ac:dyDescent="0.4">
      <c r="A41" s="129" t="s">
        <v>125</v>
      </c>
      <c r="B41" s="130"/>
      <c r="C41" s="131"/>
      <c r="D41" s="162"/>
      <c r="E41" s="163"/>
      <c r="F41" s="41" t="s">
        <v>118</v>
      </c>
    </row>
    <row r="42" spans="1:6" ht="75" customHeight="1" x14ac:dyDescent="0.4">
      <c r="A42" s="129" t="s">
        <v>126</v>
      </c>
      <c r="B42" s="130"/>
      <c r="C42" s="131"/>
      <c r="D42" s="162"/>
      <c r="E42" s="163"/>
      <c r="F42" s="42" t="s">
        <v>119</v>
      </c>
    </row>
    <row r="43" spans="1:6" ht="30" customHeight="1" x14ac:dyDescent="0.4">
      <c r="A43" s="119" t="s">
        <v>122</v>
      </c>
      <c r="B43" s="146"/>
      <c r="C43" s="120"/>
      <c r="D43" s="154"/>
      <c r="E43" s="155"/>
      <c r="F43" s="115" t="str">
        <f>+"（参考）"&amp;CHAR(10)&amp;LEN(D43)&amp;"文字入力"</f>
        <v>（参考）
0文字入力</v>
      </c>
    </row>
    <row r="44" spans="1:6" ht="30" customHeight="1" x14ac:dyDescent="0.4">
      <c r="A44" s="121"/>
      <c r="B44" s="160"/>
      <c r="C44" s="122"/>
      <c r="D44" s="156"/>
      <c r="E44" s="157"/>
      <c r="F44" s="116"/>
    </row>
    <row r="45" spans="1:6" ht="30" customHeight="1" x14ac:dyDescent="0.4">
      <c r="A45" s="123"/>
      <c r="B45" s="147"/>
      <c r="C45" s="124"/>
      <c r="D45" s="158"/>
      <c r="E45" s="159"/>
      <c r="F45" s="164"/>
    </row>
    <row r="46" spans="1:6" ht="19.899999999999999" customHeight="1" x14ac:dyDescent="0.4">
      <c r="A46" s="119" t="s">
        <v>111</v>
      </c>
      <c r="B46" s="146"/>
      <c r="C46" s="120"/>
      <c r="D46" s="32" t="b">
        <v>0</v>
      </c>
      <c r="E46" s="33" t="s">
        <v>21</v>
      </c>
      <c r="F46" s="17" t="s">
        <v>20</v>
      </c>
    </row>
    <row r="47" spans="1:6" ht="19.899999999999999" customHeight="1" x14ac:dyDescent="0.4">
      <c r="A47" s="121"/>
      <c r="B47" s="160"/>
      <c r="C47" s="122"/>
      <c r="D47" s="36" t="b">
        <v>0</v>
      </c>
      <c r="E47" s="37" t="s">
        <v>22</v>
      </c>
      <c r="F47" s="21" t="s">
        <v>19</v>
      </c>
    </row>
    <row r="48" spans="1:6" ht="19.899999999999999" customHeight="1" x14ac:dyDescent="0.4">
      <c r="A48" s="121"/>
      <c r="B48" s="160"/>
      <c r="C48" s="122"/>
      <c r="D48" s="36" t="b">
        <v>0</v>
      </c>
      <c r="E48" s="37" t="s">
        <v>23</v>
      </c>
      <c r="F48" s="18"/>
    </row>
    <row r="49" spans="1:6" ht="19.899999999999999" customHeight="1" x14ac:dyDescent="0.4">
      <c r="A49" s="121"/>
      <c r="B49" s="160"/>
      <c r="C49" s="122"/>
      <c r="D49" s="36" t="b">
        <v>0</v>
      </c>
      <c r="E49" s="37" t="s">
        <v>24</v>
      </c>
      <c r="F49" s="18"/>
    </row>
    <row r="50" spans="1:6" ht="19.899999999999999" customHeight="1" x14ac:dyDescent="0.4">
      <c r="A50" s="121"/>
      <c r="B50" s="160"/>
      <c r="C50" s="122"/>
      <c r="D50" s="36" t="b">
        <v>0</v>
      </c>
      <c r="E50" s="37" t="s">
        <v>25</v>
      </c>
      <c r="F50" s="18"/>
    </row>
    <row r="51" spans="1:6" ht="19.899999999999999" customHeight="1" x14ac:dyDescent="0.4">
      <c r="A51" s="121"/>
      <c r="B51" s="160"/>
      <c r="C51" s="122"/>
      <c r="D51" s="36" t="b">
        <v>0</v>
      </c>
      <c r="E51" s="37" t="s">
        <v>26</v>
      </c>
      <c r="F51" s="18"/>
    </row>
    <row r="52" spans="1:6" ht="19.899999999999999" customHeight="1" x14ac:dyDescent="0.4">
      <c r="A52" s="121"/>
      <c r="B52" s="160"/>
      <c r="C52" s="122"/>
      <c r="D52" s="36" t="b">
        <v>0</v>
      </c>
      <c r="E52" s="37" t="s">
        <v>27</v>
      </c>
      <c r="F52" s="18"/>
    </row>
    <row r="53" spans="1:6" ht="19.899999999999999" customHeight="1" x14ac:dyDescent="0.4">
      <c r="A53" s="121"/>
      <c r="B53" s="160"/>
      <c r="C53" s="122"/>
      <c r="D53" s="36" t="b">
        <v>0</v>
      </c>
      <c r="E53" s="37" t="s">
        <v>28</v>
      </c>
      <c r="F53" s="18"/>
    </row>
    <row r="54" spans="1:6" ht="19.899999999999999" customHeight="1" x14ac:dyDescent="0.4">
      <c r="A54" s="121"/>
      <c r="B54" s="160"/>
      <c r="C54" s="122"/>
      <c r="D54" s="36" t="b">
        <v>0</v>
      </c>
      <c r="E54" s="37" t="s">
        <v>29</v>
      </c>
      <c r="F54" s="18"/>
    </row>
    <row r="55" spans="1:6" ht="19.899999999999999" customHeight="1" x14ac:dyDescent="0.4">
      <c r="A55" s="121"/>
      <c r="B55" s="160"/>
      <c r="C55" s="122"/>
      <c r="D55" s="36" t="b">
        <v>0</v>
      </c>
      <c r="E55" s="37" t="s">
        <v>30</v>
      </c>
      <c r="F55" s="18"/>
    </row>
    <row r="56" spans="1:6" ht="19.899999999999999" customHeight="1" x14ac:dyDescent="0.4">
      <c r="A56" s="121"/>
      <c r="B56" s="160"/>
      <c r="C56" s="122"/>
      <c r="D56" s="36" t="b">
        <v>0</v>
      </c>
      <c r="E56" s="37" t="s">
        <v>31</v>
      </c>
      <c r="F56" s="18"/>
    </row>
    <row r="57" spans="1:6" ht="19.899999999999999" customHeight="1" x14ac:dyDescent="0.4">
      <c r="A57" s="121"/>
      <c r="B57" s="160"/>
      <c r="C57" s="122"/>
      <c r="D57" s="36" t="b">
        <v>0</v>
      </c>
      <c r="E57" s="37" t="s">
        <v>32</v>
      </c>
      <c r="F57" s="18"/>
    </row>
    <row r="58" spans="1:6" ht="19.899999999999999" customHeight="1" x14ac:dyDescent="0.4">
      <c r="A58" s="121"/>
      <c r="B58" s="160"/>
      <c r="C58" s="122"/>
      <c r="D58" s="36" t="b">
        <v>0</v>
      </c>
      <c r="E58" s="37" t="s">
        <v>33</v>
      </c>
      <c r="F58" s="18"/>
    </row>
    <row r="59" spans="1:6" ht="19.899999999999999" customHeight="1" x14ac:dyDescent="0.4">
      <c r="A59" s="121"/>
      <c r="B59" s="160"/>
      <c r="C59" s="122"/>
      <c r="D59" s="36" t="b">
        <v>0</v>
      </c>
      <c r="E59" s="37" t="s">
        <v>34</v>
      </c>
      <c r="F59" s="18"/>
    </row>
    <row r="60" spans="1:6" ht="19.899999999999999" customHeight="1" x14ac:dyDescent="0.4">
      <c r="A60" s="121"/>
      <c r="B60" s="160"/>
      <c r="C60" s="122"/>
      <c r="D60" s="36" t="b">
        <v>0</v>
      </c>
      <c r="E60" s="37" t="s">
        <v>35</v>
      </c>
      <c r="F60" s="18"/>
    </row>
    <row r="61" spans="1:6" ht="19.899999999999999" customHeight="1" x14ac:dyDescent="0.4">
      <c r="A61" s="121"/>
      <c r="B61" s="160"/>
      <c r="C61" s="122"/>
      <c r="D61" s="36" t="b">
        <v>0</v>
      </c>
      <c r="E61" s="37" t="s">
        <v>36</v>
      </c>
      <c r="F61" s="18"/>
    </row>
    <row r="62" spans="1:6" ht="19.899999999999999" customHeight="1" x14ac:dyDescent="0.4">
      <c r="A62" s="121"/>
      <c r="B62" s="160"/>
      <c r="C62" s="122"/>
      <c r="D62" s="34" t="b">
        <v>0</v>
      </c>
      <c r="E62" s="35" t="s">
        <v>37</v>
      </c>
      <c r="F62" s="18"/>
    </row>
    <row r="63" spans="1:6" ht="19.899999999999999" customHeight="1" x14ac:dyDescent="0.4">
      <c r="A63" s="121"/>
      <c r="B63" s="160"/>
      <c r="C63" s="122"/>
      <c r="D63" s="1" t="b">
        <v>0</v>
      </c>
      <c r="E63" s="15" t="s">
        <v>38</v>
      </c>
      <c r="F63" s="18"/>
    </row>
    <row r="64" spans="1:6" ht="19.899999999999999" customHeight="1" x14ac:dyDescent="0.4">
      <c r="A64" s="123"/>
      <c r="B64" s="147"/>
      <c r="C64" s="124"/>
      <c r="D64" s="162"/>
      <c r="E64" s="163"/>
      <c r="F64" s="19"/>
    </row>
    <row r="65" spans="1:6" ht="20.100000000000001" customHeight="1" x14ac:dyDescent="0.4">
      <c r="A65" s="16">
        <v>6</v>
      </c>
      <c r="B65" s="142" t="s">
        <v>41</v>
      </c>
      <c r="C65" s="142"/>
      <c r="D65" s="142"/>
      <c r="E65" s="143"/>
      <c r="F65" s="14"/>
    </row>
    <row r="66" spans="1:6" ht="19.899999999999999" customHeight="1" x14ac:dyDescent="0.4">
      <c r="A66" s="119" t="s">
        <v>89</v>
      </c>
      <c r="B66" s="146"/>
      <c r="C66" s="120"/>
      <c r="D66" s="32"/>
      <c r="E66" s="33" t="s">
        <v>44</v>
      </c>
      <c r="F66" s="17" t="s">
        <v>43</v>
      </c>
    </row>
    <row r="67" spans="1:6" ht="19.899999999999999" customHeight="1" x14ac:dyDescent="0.4">
      <c r="A67" s="121"/>
      <c r="B67" s="160"/>
      <c r="C67" s="122"/>
      <c r="D67" s="36">
        <v>0</v>
      </c>
      <c r="E67" s="37" t="s">
        <v>45</v>
      </c>
      <c r="F67" s="18" t="s">
        <v>42</v>
      </c>
    </row>
    <row r="68" spans="1:6" ht="19.899999999999999" customHeight="1" x14ac:dyDescent="0.4">
      <c r="A68" s="123"/>
      <c r="B68" s="147"/>
      <c r="C68" s="124"/>
      <c r="D68" s="34">
        <v>0</v>
      </c>
      <c r="E68" s="35" t="s">
        <v>46</v>
      </c>
      <c r="F68" s="18"/>
    </row>
    <row r="69" spans="1:6" ht="19.899999999999999" customHeight="1" x14ac:dyDescent="0.4">
      <c r="A69" s="119" t="s">
        <v>88</v>
      </c>
      <c r="B69" s="146"/>
      <c r="C69" s="120"/>
      <c r="D69" s="32" t="b">
        <v>0</v>
      </c>
      <c r="E69" s="33" t="s">
        <v>44</v>
      </c>
      <c r="F69" s="18"/>
    </row>
    <row r="70" spans="1:6" ht="19.899999999999999" customHeight="1" x14ac:dyDescent="0.4">
      <c r="A70" s="121"/>
      <c r="B70" s="160"/>
      <c r="C70" s="122"/>
      <c r="D70" s="36" t="b">
        <v>0</v>
      </c>
      <c r="E70" s="37" t="s">
        <v>45</v>
      </c>
      <c r="F70" s="18"/>
    </row>
    <row r="71" spans="1:6" ht="19.899999999999999" customHeight="1" x14ac:dyDescent="0.4">
      <c r="A71" s="123"/>
      <c r="B71" s="147"/>
      <c r="C71" s="124"/>
      <c r="D71" s="34" t="b">
        <v>0</v>
      </c>
      <c r="E71" s="35" t="s">
        <v>46</v>
      </c>
      <c r="F71" s="19"/>
    </row>
    <row r="72" spans="1:6" ht="30" customHeight="1" x14ac:dyDescent="0.4">
      <c r="A72" s="119" t="s">
        <v>47</v>
      </c>
      <c r="B72" s="146"/>
      <c r="C72" s="120"/>
      <c r="D72" s="154"/>
      <c r="E72" s="155"/>
      <c r="F72" s="115" t="str">
        <f>+"（参考）"&amp;CHAR(10)&amp;LEN(D72)&amp;"文字入力"</f>
        <v>（参考）
0文字入力</v>
      </c>
    </row>
    <row r="73" spans="1:6" ht="30" customHeight="1" x14ac:dyDescent="0.4">
      <c r="A73" s="121"/>
      <c r="B73" s="160"/>
      <c r="C73" s="122"/>
      <c r="D73" s="156"/>
      <c r="E73" s="157"/>
      <c r="F73" s="116"/>
    </row>
    <row r="74" spans="1:6" ht="30" customHeight="1" x14ac:dyDescent="0.4">
      <c r="A74" s="123"/>
      <c r="B74" s="147"/>
      <c r="C74" s="124"/>
      <c r="D74" s="158"/>
      <c r="E74" s="159"/>
      <c r="F74" s="164"/>
    </row>
    <row r="75" spans="1:6" ht="30" customHeight="1" x14ac:dyDescent="0.4">
      <c r="A75" s="119" t="s">
        <v>48</v>
      </c>
      <c r="B75" s="146"/>
      <c r="C75" s="120"/>
      <c r="D75" s="154"/>
      <c r="E75" s="155"/>
      <c r="F75" s="115" t="str">
        <f>+"（参考）"&amp;CHAR(10)&amp;LEN(D75)&amp;"文字入力"</f>
        <v>（参考）
0文字入力</v>
      </c>
    </row>
    <row r="76" spans="1:6" ht="30" customHeight="1" x14ac:dyDescent="0.4">
      <c r="A76" s="121"/>
      <c r="B76" s="160"/>
      <c r="C76" s="122"/>
      <c r="D76" s="156"/>
      <c r="E76" s="157"/>
      <c r="F76" s="116"/>
    </row>
    <row r="77" spans="1:6" ht="30" customHeight="1" x14ac:dyDescent="0.4">
      <c r="A77" s="123"/>
      <c r="B77" s="147"/>
      <c r="C77" s="124"/>
      <c r="D77" s="158"/>
      <c r="E77" s="159"/>
      <c r="F77" s="164"/>
    </row>
    <row r="78" spans="1:6" ht="30" customHeight="1" x14ac:dyDescent="0.4">
      <c r="A78" s="119" t="s">
        <v>49</v>
      </c>
      <c r="B78" s="146"/>
      <c r="C78" s="120"/>
      <c r="D78" s="154"/>
      <c r="E78" s="155"/>
      <c r="F78" s="115" t="str">
        <f>+"（参考）"&amp;CHAR(10)&amp;LEN(D78)&amp;"文字入力"</f>
        <v>（参考）
0文字入力</v>
      </c>
    </row>
    <row r="79" spans="1:6" ht="30" customHeight="1" x14ac:dyDescent="0.4">
      <c r="A79" s="121"/>
      <c r="B79" s="160"/>
      <c r="C79" s="122"/>
      <c r="D79" s="156"/>
      <c r="E79" s="157"/>
      <c r="F79" s="116"/>
    </row>
    <row r="80" spans="1:6" ht="30" customHeight="1" x14ac:dyDescent="0.4">
      <c r="A80" s="123"/>
      <c r="B80" s="147"/>
      <c r="C80" s="124"/>
      <c r="D80" s="158"/>
      <c r="E80" s="159"/>
      <c r="F80" s="164"/>
    </row>
    <row r="81" spans="1:6" ht="20.100000000000001" customHeight="1" x14ac:dyDescent="0.4">
      <c r="A81" s="16">
        <v>7</v>
      </c>
      <c r="B81" s="142" t="s">
        <v>52</v>
      </c>
      <c r="C81" s="142"/>
      <c r="D81" s="142"/>
      <c r="E81" s="143"/>
      <c r="F81" s="14"/>
    </row>
    <row r="82" spans="1:6" ht="19.899999999999999" customHeight="1" x14ac:dyDescent="0.4">
      <c r="A82" s="119" t="s">
        <v>112</v>
      </c>
      <c r="B82" s="120"/>
      <c r="C82" s="29" t="s">
        <v>53</v>
      </c>
      <c r="D82" s="125"/>
      <c r="E82" s="126"/>
      <c r="F82" s="115" t="s">
        <v>69</v>
      </c>
    </row>
    <row r="83" spans="1:6" ht="19.899999999999999" customHeight="1" x14ac:dyDescent="0.4">
      <c r="A83" s="121"/>
      <c r="B83" s="122"/>
      <c r="C83" s="30" t="s">
        <v>54</v>
      </c>
      <c r="D83" s="127"/>
      <c r="E83" s="128"/>
      <c r="F83" s="116"/>
    </row>
    <row r="84" spans="1:6" ht="19.899999999999999" customHeight="1" x14ac:dyDescent="0.4">
      <c r="A84" s="121"/>
      <c r="B84" s="122"/>
      <c r="C84" s="31" t="s">
        <v>102</v>
      </c>
      <c r="D84" s="117"/>
      <c r="E84" s="118"/>
      <c r="F84" s="116"/>
    </row>
    <row r="85" spans="1:6" ht="19.899999999999999" customHeight="1" x14ac:dyDescent="0.4">
      <c r="A85" s="121"/>
      <c r="B85" s="122"/>
      <c r="C85" s="29" t="s">
        <v>55</v>
      </c>
      <c r="D85" s="125"/>
      <c r="E85" s="126"/>
      <c r="F85" s="116"/>
    </row>
    <row r="86" spans="1:6" ht="19.899999999999999" customHeight="1" x14ac:dyDescent="0.4">
      <c r="A86" s="121"/>
      <c r="B86" s="122"/>
      <c r="C86" s="30" t="s">
        <v>57</v>
      </c>
      <c r="D86" s="127"/>
      <c r="E86" s="128"/>
      <c r="F86" s="116"/>
    </row>
    <row r="87" spans="1:6" ht="19.899999999999999" customHeight="1" x14ac:dyDescent="0.4">
      <c r="A87" s="121"/>
      <c r="B87" s="122"/>
      <c r="C87" s="31" t="s">
        <v>103</v>
      </c>
      <c r="D87" s="117"/>
      <c r="E87" s="118"/>
      <c r="F87" s="116"/>
    </row>
    <row r="88" spans="1:6" ht="19.899999999999999" customHeight="1" x14ac:dyDescent="0.4">
      <c r="A88" s="121"/>
      <c r="B88" s="122"/>
      <c r="C88" s="29" t="s">
        <v>58</v>
      </c>
      <c r="D88" s="125"/>
      <c r="E88" s="126"/>
      <c r="F88" s="116"/>
    </row>
    <row r="89" spans="1:6" ht="19.899999999999999" customHeight="1" x14ac:dyDescent="0.4">
      <c r="A89" s="121"/>
      <c r="B89" s="122"/>
      <c r="C89" s="30" t="s">
        <v>56</v>
      </c>
      <c r="D89" s="127"/>
      <c r="E89" s="128"/>
      <c r="F89" s="116"/>
    </row>
    <row r="90" spans="1:6" ht="19.899999999999999" customHeight="1" x14ac:dyDescent="0.4">
      <c r="A90" s="121"/>
      <c r="B90" s="122"/>
      <c r="C90" s="31" t="s">
        <v>104</v>
      </c>
      <c r="D90" s="117"/>
      <c r="E90" s="118"/>
      <c r="F90" s="116"/>
    </row>
    <row r="91" spans="1:6" ht="19.899999999999999" customHeight="1" x14ac:dyDescent="0.4">
      <c r="A91" s="121"/>
      <c r="B91" s="122"/>
      <c r="C91" s="29" t="s">
        <v>59</v>
      </c>
      <c r="D91" s="125"/>
      <c r="E91" s="126"/>
      <c r="F91" s="116"/>
    </row>
    <row r="92" spans="1:6" ht="19.899999999999999" customHeight="1" x14ac:dyDescent="0.4">
      <c r="A92" s="121"/>
      <c r="B92" s="122"/>
      <c r="C92" s="30" t="s">
        <v>60</v>
      </c>
      <c r="D92" s="127"/>
      <c r="E92" s="128"/>
      <c r="F92" s="116"/>
    </row>
    <row r="93" spans="1:6" ht="19.899999999999999" customHeight="1" x14ac:dyDescent="0.4">
      <c r="A93" s="121"/>
      <c r="B93" s="122"/>
      <c r="C93" s="31" t="s">
        <v>105</v>
      </c>
      <c r="D93" s="117"/>
      <c r="E93" s="118"/>
      <c r="F93" s="116"/>
    </row>
    <row r="94" spans="1:6" ht="19.899999999999999" customHeight="1" x14ac:dyDescent="0.4">
      <c r="A94" s="121"/>
      <c r="B94" s="122"/>
      <c r="C94" s="29" t="s">
        <v>61</v>
      </c>
      <c r="D94" s="125"/>
      <c r="E94" s="126"/>
      <c r="F94" s="116"/>
    </row>
    <row r="95" spans="1:6" ht="19.899999999999999" customHeight="1" x14ac:dyDescent="0.4">
      <c r="A95" s="121"/>
      <c r="B95" s="122"/>
      <c r="C95" s="30" t="s">
        <v>62</v>
      </c>
      <c r="D95" s="127"/>
      <c r="E95" s="128"/>
      <c r="F95" s="116"/>
    </row>
    <row r="96" spans="1:6" ht="19.899999999999999" customHeight="1" x14ac:dyDescent="0.4">
      <c r="A96" s="123"/>
      <c r="B96" s="124"/>
      <c r="C96" s="31" t="s">
        <v>106</v>
      </c>
      <c r="D96" s="117"/>
      <c r="E96" s="118"/>
      <c r="F96" s="164"/>
    </row>
    <row r="97" spans="1:6" ht="61.5" customHeight="1" x14ac:dyDescent="0.4">
      <c r="A97" s="129" t="s">
        <v>113</v>
      </c>
      <c r="B97" s="130"/>
      <c r="C97" s="131"/>
      <c r="D97" s="144"/>
      <c r="E97" s="145"/>
      <c r="F97" s="24" t="s">
        <v>123</v>
      </c>
    </row>
    <row r="98" spans="1:6" ht="20.100000000000001" customHeight="1" x14ac:dyDescent="0.4">
      <c r="A98" s="16">
        <v>8</v>
      </c>
      <c r="B98" s="142" t="s">
        <v>63</v>
      </c>
      <c r="C98" s="142"/>
      <c r="D98" s="142"/>
      <c r="E98" s="143"/>
      <c r="F98" s="14"/>
    </row>
    <row r="99" spans="1:6" ht="38.1" customHeight="1" x14ac:dyDescent="0.4">
      <c r="A99" s="129" t="s">
        <v>64</v>
      </c>
      <c r="B99" s="130"/>
      <c r="C99" s="131"/>
      <c r="D99" s="132"/>
      <c r="E99" s="133"/>
      <c r="F99" s="115" t="s">
        <v>213</v>
      </c>
    </row>
    <row r="100" spans="1:6" ht="38.1" customHeight="1" x14ac:dyDescent="0.4">
      <c r="A100" s="134" t="str">
        <f>IF($D$7=0,"",$D$7)</f>
        <v/>
      </c>
      <c r="B100" s="135"/>
      <c r="C100" s="136"/>
      <c r="D100" s="137"/>
      <c r="E100" s="138"/>
      <c r="F100" s="116"/>
    </row>
    <row r="101" spans="1:6" ht="38.1" customHeight="1" x14ac:dyDescent="0.4">
      <c r="A101" s="110" t="str">
        <f>IF($D$8=0,"",$D$8)</f>
        <v/>
      </c>
      <c r="B101" s="111"/>
      <c r="C101" s="112"/>
      <c r="D101" s="113"/>
      <c r="E101" s="114"/>
      <c r="F101" s="116"/>
    </row>
    <row r="102" spans="1:6" ht="38.1" customHeight="1" x14ac:dyDescent="0.4">
      <c r="A102" s="110" t="str">
        <f>IF($D$9=0,"",$D$9)</f>
        <v/>
      </c>
      <c r="B102" s="111"/>
      <c r="C102" s="112"/>
      <c r="D102" s="113"/>
      <c r="E102" s="114"/>
      <c r="F102" s="116"/>
    </row>
    <row r="103" spans="1:6" ht="38.1" customHeight="1" x14ac:dyDescent="0.4">
      <c r="A103" s="110" t="str">
        <f>IF($D$10=0,"",$D$10)</f>
        <v/>
      </c>
      <c r="B103" s="111"/>
      <c r="C103" s="112"/>
      <c r="D103" s="113"/>
      <c r="E103" s="114"/>
      <c r="F103" s="116"/>
    </row>
    <row r="104" spans="1:6" ht="38.1" customHeight="1" x14ac:dyDescent="0.4">
      <c r="A104" s="110" t="str">
        <f>IF($D$11=0,"",$D$11)</f>
        <v/>
      </c>
      <c r="B104" s="111"/>
      <c r="C104" s="112"/>
      <c r="D104" s="113"/>
      <c r="E104" s="114"/>
      <c r="F104" s="116"/>
    </row>
    <row r="105" spans="1:6" ht="38.1" customHeight="1" x14ac:dyDescent="0.4">
      <c r="A105" s="110" t="str">
        <f>IF($D$12=0,"",$D$12)</f>
        <v/>
      </c>
      <c r="B105" s="111"/>
      <c r="C105" s="112"/>
      <c r="D105" s="113"/>
      <c r="E105" s="114"/>
      <c r="F105" s="21" t="s">
        <v>65</v>
      </c>
    </row>
    <row r="106" spans="1:6" ht="38.1" customHeight="1" x14ac:dyDescent="0.4">
      <c r="A106" s="110" t="str">
        <f>IF($D$13=0,"",$D$13)</f>
        <v/>
      </c>
      <c r="B106" s="111"/>
      <c r="C106" s="112"/>
      <c r="D106" s="113"/>
      <c r="E106" s="114"/>
      <c r="F106" s="18"/>
    </row>
    <row r="107" spans="1:6" ht="38.1" hidden="1" customHeight="1" x14ac:dyDescent="0.4">
      <c r="A107" s="105" t="str">
        <f>IF($D$14=0,"",$D$14)</f>
        <v/>
      </c>
      <c r="B107" s="106"/>
      <c r="C107" s="107"/>
      <c r="D107" s="108"/>
      <c r="E107" s="109"/>
      <c r="F107" s="19"/>
    </row>
    <row r="108" spans="1:6" ht="20.100000000000001" customHeight="1" x14ac:dyDescent="0.4">
      <c r="A108" s="16">
        <v>9</v>
      </c>
      <c r="B108" s="142" t="s">
        <v>66</v>
      </c>
      <c r="C108" s="142"/>
      <c r="D108" s="142"/>
      <c r="E108" s="143"/>
      <c r="F108" s="14"/>
    </row>
    <row r="109" spans="1:6" ht="28.5" customHeight="1" x14ac:dyDescent="0.4">
      <c r="A109" s="119" t="s">
        <v>67</v>
      </c>
      <c r="B109" s="146"/>
      <c r="C109" s="120"/>
      <c r="D109" s="154"/>
      <c r="E109" s="155"/>
      <c r="F109" s="39" t="str">
        <f>+"（参考）"&amp;CHAR(10)&amp;LEN(D109)&amp;"文字入力"</f>
        <v>（参考）
0文字入力</v>
      </c>
    </row>
    <row r="110" spans="1:6" ht="28.5" customHeight="1" x14ac:dyDescent="0.4">
      <c r="A110" s="121"/>
      <c r="B110" s="160"/>
      <c r="C110" s="122"/>
      <c r="D110" s="156"/>
      <c r="E110" s="157"/>
      <c r="F110" s="38" t="s">
        <v>68</v>
      </c>
    </row>
    <row r="111" spans="1:6" ht="19.899999999999999" customHeight="1" x14ac:dyDescent="0.4">
      <c r="A111" s="121"/>
      <c r="B111" s="160"/>
      <c r="C111" s="122"/>
      <c r="D111" s="156"/>
      <c r="E111" s="157"/>
      <c r="F111" s="40" t="s">
        <v>108</v>
      </c>
    </row>
    <row r="112" spans="1:6" ht="28.5" customHeight="1" x14ac:dyDescent="0.4">
      <c r="A112" s="121"/>
      <c r="B112" s="160"/>
      <c r="C112" s="122"/>
      <c r="D112" s="156"/>
      <c r="E112" s="157"/>
      <c r="F112" s="116" t="s">
        <v>124</v>
      </c>
    </row>
    <row r="113" spans="1:6" ht="28.5" customHeight="1" x14ac:dyDescent="0.4">
      <c r="A113" s="121"/>
      <c r="B113" s="160"/>
      <c r="C113" s="122"/>
      <c r="D113" s="156"/>
      <c r="E113" s="157"/>
      <c r="F113" s="116"/>
    </row>
    <row r="114" spans="1:6" ht="28.15" customHeight="1" x14ac:dyDescent="0.4">
      <c r="A114" s="121"/>
      <c r="B114" s="160"/>
      <c r="C114" s="122"/>
      <c r="D114" s="156"/>
      <c r="E114" s="157"/>
      <c r="F114" s="116"/>
    </row>
    <row r="115" spans="1:6" ht="28.15" customHeight="1" thickBot="1" x14ac:dyDescent="0.45">
      <c r="A115" s="165"/>
      <c r="B115" s="166"/>
      <c r="C115" s="167"/>
      <c r="D115" s="168"/>
      <c r="E115" s="169"/>
      <c r="F115" s="164"/>
    </row>
    <row r="116" spans="1:6" ht="17.25" thickTop="1" thickBot="1" x14ac:dyDescent="0.45"/>
    <row r="117" spans="1:6" s="100" customFormat="1" ht="23.1" customHeight="1" thickTop="1" thickBot="1" x14ac:dyDescent="0.45">
      <c r="A117" s="102" t="s">
        <v>212</v>
      </c>
      <c r="B117" s="103"/>
      <c r="C117" s="103"/>
      <c r="D117" s="103"/>
      <c r="E117" s="103"/>
      <c r="F117" s="104"/>
    </row>
    <row r="118" spans="1:6" ht="16.5" thickTop="1" x14ac:dyDescent="0.4"/>
    <row r="120" spans="1:6" x14ac:dyDescent="0.4">
      <c r="B120" s="43"/>
    </row>
    <row r="121" spans="1:6" x14ac:dyDescent="0.4">
      <c r="B121" s="96"/>
    </row>
  </sheetData>
  <sheetProtection algorithmName="SHA-512" hashValue="3dUSsA52uJVqmpiKyDSvvqMxJtO1xoTEv+M3DGGpQW0MjkEpvdKbq4frOdkR/QVzHp9lg5voo0Y2NYmJEjHgOg==" saltValue="dGMP6D88I8cVMmo4C3c/vQ==" spinCount="100000" sheet="1" formatColumns="0" formatRows="0"/>
  <mergeCells count="110">
    <mergeCell ref="F26:F31"/>
    <mergeCell ref="F32:F34"/>
    <mergeCell ref="A69:C71"/>
    <mergeCell ref="D64:E64"/>
    <mergeCell ref="A46:C64"/>
    <mergeCell ref="A26:C28"/>
    <mergeCell ref="A41:C41"/>
    <mergeCell ref="D41:E41"/>
    <mergeCell ref="A10:C10"/>
    <mergeCell ref="F21:F22"/>
    <mergeCell ref="D11:E11"/>
    <mergeCell ref="F35:F37"/>
    <mergeCell ref="F72:F74"/>
    <mergeCell ref="F43:F45"/>
    <mergeCell ref="A42:C42"/>
    <mergeCell ref="D42:E42"/>
    <mergeCell ref="D35:E37"/>
    <mergeCell ref="B65:E65"/>
    <mergeCell ref="A38:C40"/>
    <mergeCell ref="D72:E74"/>
    <mergeCell ref="A72:C74"/>
    <mergeCell ref="F78:F80"/>
    <mergeCell ref="F75:F77"/>
    <mergeCell ref="F38:F40"/>
    <mergeCell ref="B81:E81"/>
    <mergeCell ref="D82:E82"/>
    <mergeCell ref="D83:E83"/>
    <mergeCell ref="D84:E84"/>
    <mergeCell ref="F82:F96"/>
    <mergeCell ref="F112:F115"/>
    <mergeCell ref="A97:C97"/>
    <mergeCell ref="D97:E97"/>
    <mergeCell ref="B98:E98"/>
    <mergeCell ref="D91:E91"/>
    <mergeCell ref="D92:E92"/>
    <mergeCell ref="A109:C115"/>
    <mergeCell ref="D75:E77"/>
    <mergeCell ref="A75:C77"/>
    <mergeCell ref="D109:E115"/>
    <mergeCell ref="B108:E108"/>
    <mergeCell ref="A105:C105"/>
    <mergeCell ref="D105:E105"/>
    <mergeCell ref="D93:E93"/>
    <mergeCell ref="D94:E94"/>
    <mergeCell ref="D95:E95"/>
    <mergeCell ref="D78:E80"/>
    <mergeCell ref="A78:C80"/>
    <mergeCell ref="A29:C31"/>
    <mergeCell ref="D103:E103"/>
    <mergeCell ref="A104:C104"/>
    <mergeCell ref="D104:E104"/>
    <mergeCell ref="A25:E25"/>
    <mergeCell ref="A12:C12"/>
    <mergeCell ref="A11:C11"/>
    <mergeCell ref="A16:C16"/>
    <mergeCell ref="D16:E16"/>
    <mergeCell ref="D12:E12"/>
    <mergeCell ref="A103:C103"/>
    <mergeCell ref="A32:C34"/>
    <mergeCell ref="D32:E34"/>
    <mergeCell ref="A35:C37"/>
    <mergeCell ref="D38:E40"/>
    <mergeCell ref="A66:C68"/>
    <mergeCell ref="D43:E45"/>
    <mergeCell ref="A43:C45"/>
    <mergeCell ref="A3:E3"/>
    <mergeCell ref="B6:E6"/>
    <mergeCell ref="D7:E7"/>
    <mergeCell ref="B23:E23"/>
    <mergeCell ref="A24:C24"/>
    <mergeCell ref="D24:E24"/>
    <mergeCell ref="B17:E17"/>
    <mergeCell ref="A18:C19"/>
    <mergeCell ref="D18:E19"/>
    <mergeCell ref="D10:E10"/>
    <mergeCell ref="B20:E20"/>
    <mergeCell ref="A21:C22"/>
    <mergeCell ref="B15:E15"/>
    <mergeCell ref="A8:C8"/>
    <mergeCell ref="A7:C7"/>
    <mergeCell ref="A5:E5"/>
    <mergeCell ref="D8:E8"/>
    <mergeCell ref="D9:E9"/>
    <mergeCell ref="A9:C9"/>
    <mergeCell ref="A14:C14"/>
    <mergeCell ref="D14:E14"/>
    <mergeCell ref="A13:C13"/>
    <mergeCell ref="D13:E13"/>
    <mergeCell ref="A117:F117"/>
    <mergeCell ref="A107:C107"/>
    <mergeCell ref="D107:E107"/>
    <mergeCell ref="A106:C106"/>
    <mergeCell ref="D106:E106"/>
    <mergeCell ref="D96:E96"/>
    <mergeCell ref="A82:B96"/>
    <mergeCell ref="D90:E90"/>
    <mergeCell ref="A102:C102"/>
    <mergeCell ref="D85:E85"/>
    <mergeCell ref="D86:E86"/>
    <mergeCell ref="D87:E87"/>
    <mergeCell ref="D88:E88"/>
    <mergeCell ref="D89:E89"/>
    <mergeCell ref="A99:C99"/>
    <mergeCell ref="D99:E99"/>
    <mergeCell ref="A100:C100"/>
    <mergeCell ref="D100:E100"/>
    <mergeCell ref="A101:C101"/>
    <mergeCell ref="D101:E101"/>
    <mergeCell ref="D102:E102"/>
    <mergeCell ref="F99:F104"/>
  </mergeCells>
  <phoneticPr fontId="20"/>
  <conditionalFormatting sqref="A100:C100">
    <cfRule type="expression" dxfId="75" priority="1">
      <formula>OR($D$7="",AND($D$7&lt;&gt;"",$D$8="",$D$9="",$D$10="",$D$11="",$D$12=""))</formula>
    </cfRule>
  </conditionalFormatting>
  <conditionalFormatting sqref="D32">
    <cfRule type="expression" dxfId="74" priority="20">
      <formula>AND($D$26&lt;&gt;1,$D$29=FALSE)</formula>
    </cfRule>
    <cfRule type="expression" dxfId="73" priority="33">
      <formula>AND(OR($D$26=1,$D$29=TRUE),$D$32="")</formula>
    </cfRule>
  </conditionalFormatting>
  <conditionalFormatting sqref="D35">
    <cfRule type="expression" dxfId="72" priority="19">
      <formula>AND($D$26&lt;&gt;2,$D$30=FALSE)</formula>
    </cfRule>
    <cfRule type="expression" dxfId="71" priority="34">
      <formula>AND(OR($D$26=2,$D$30=TRUE),$D$35="")</formula>
    </cfRule>
  </conditionalFormatting>
  <conditionalFormatting sqref="D38">
    <cfRule type="expression" dxfId="70" priority="35">
      <formula>AND(OR($D$26=3,$D$31=TRUE),$D$38="")</formula>
    </cfRule>
  </conditionalFormatting>
  <conditionalFormatting sqref="D41">
    <cfRule type="expression" dxfId="69" priority="36">
      <formula>AND(OR($D$26=3,$D$31=TRUE),$D$41="")</formula>
    </cfRule>
  </conditionalFormatting>
  <conditionalFormatting sqref="D42">
    <cfRule type="expression" dxfId="68" priority="37">
      <formula>AND(OR($D$26=3,$D$31=TRUE),COUNTIF($D$41,"鉱物")&gt;0,$D$42="")</formula>
    </cfRule>
  </conditionalFormatting>
  <conditionalFormatting sqref="D43">
    <cfRule type="expression" dxfId="67" priority="38">
      <formula>AND(OR($D$26=3,$D$31=TRUE),COUNTIF($D$41,"鉱物")&gt;0,$D$43="")</formula>
    </cfRule>
  </conditionalFormatting>
  <conditionalFormatting sqref="D64">
    <cfRule type="expression" dxfId="66" priority="40">
      <formula>AND($D$63=TRUE,$D$64="")</formula>
    </cfRule>
  </conditionalFormatting>
  <conditionalFormatting sqref="D72">
    <cfRule type="expression" dxfId="65" priority="9">
      <formula>AND($D$66&lt;&gt;1,$D$69=FALSE)</formula>
    </cfRule>
    <cfRule type="expression" dxfId="64" priority="44">
      <formula>AND(OR($D$66=1,$D$69=TRUE),$D$72="")</formula>
    </cfRule>
  </conditionalFormatting>
  <conditionalFormatting sqref="D75">
    <cfRule type="expression" dxfId="63" priority="17">
      <formula>AND($D$66&lt;&gt;2,$D$70=FALSE)</formula>
    </cfRule>
    <cfRule type="expression" dxfId="62" priority="45">
      <formula>AND(OR($D$66=2,$D$70=TRUE),$D$75="")</formula>
    </cfRule>
  </conditionalFormatting>
  <conditionalFormatting sqref="D78">
    <cfRule type="expression" dxfId="61" priority="16">
      <formula>AND($D$66&lt;&gt;3,$D$71=FALSE)</formula>
    </cfRule>
    <cfRule type="expression" dxfId="60" priority="46">
      <formula>AND(OR($D$66=3,$D$71=TRUE),$D$78="")</formula>
    </cfRule>
  </conditionalFormatting>
  <conditionalFormatting sqref="D99">
    <cfRule type="expression" dxfId="59" priority="47">
      <formula>$D$99=""</formula>
    </cfRule>
  </conditionalFormatting>
  <conditionalFormatting sqref="D100">
    <cfRule type="expression" dxfId="58" priority="48">
      <formula>AND($D$8&lt;&gt;"",$D$100="")</formula>
    </cfRule>
  </conditionalFormatting>
  <conditionalFormatting sqref="D101">
    <cfRule type="expression" dxfId="57" priority="49">
      <formula>AND($D$8&lt;&gt;"",$D$101="")</formula>
    </cfRule>
  </conditionalFormatting>
  <conditionalFormatting sqref="D102">
    <cfRule type="expression" dxfId="56" priority="55">
      <formula>AND($D$9&lt;&gt;"",$D$102="")</formula>
    </cfRule>
  </conditionalFormatting>
  <conditionalFormatting sqref="D103">
    <cfRule type="expression" dxfId="55" priority="57">
      <formula>AND($D$10&lt;&gt;"",$D$103="")</formula>
    </cfRule>
  </conditionalFormatting>
  <conditionalFormatting sqref="D104">
    <cfRule type="expression" dxfId="54" priority="59">
      <formula>AND($D$11&lt;&gt;"",$D$104="")</formula>
    </cfRule>
  </conditionalFormatting>
  <conditionalFormatting sqref="D105">
    <cfRule type="expression" dxfId="53" priority="63">
      <formula>AND($D$12&lt;&gt;"",$D$105="")</formula>
    </cfRule>
  </conditionalFormatting>
  <conditionalFormatting sqref="D106">
    <cfRule type="expression" dxfId="52" priority="7">
      <formula>AND($D$13&lt;&gt;"",$D$106="")</formula>
    </cfRule>
  </conditionalFormatting>
  <conditionalFormatting sqref="D107">
    <cfRule type="expression" dxfId="51" priority="4">
      <formula>AND($D$14&lt;&gt;"",$D$107="")</formula>
    </cfRule>
  </conditionalFormatting>
  <conditionalFormatting sqref="D7:E7">
    <cfRule type="expression" dxfId="50" priority="24">
      <formula>$D$7=""</formula>
    </cfRule>
  </conditionalFormatting>
  <conditionalFormatting sqref="D16:E16">
    <cfRule type="expression" dxfId="49" priority="25">
      <formula>$D$16=""</formula>
    </cfRule>
  </conditionalFormatting>
  <conditionalFormatting sqref="D18:E18">
    <cfRule type="expression" dxfId="48" priority="26">
      <formula>$D$18=""</formula>
    </cfRule>
  </conditionalFormatting>
  <conditionalFormatting sqref="D21:E22">
    <cfRule type="expression" dxfId="47" priority="27">
      <formula>$D$21=""</formula>
    </cfRule>
  </conditionalFormatting>
  <conditionalFormatting sqref="D24:E24">
    <cfRule type="expression" dxfId="46" priority="29">
      <formula>$D$24=""</formula>
    </cfRule>
  </conditionalFormatting>
  <conditionalFormatting sqref="D26:E28">
    <cfRule type="expression" dxfId="45" priority="30">
      <formula>$D$26=""</formula>
    </cfRule>
  </conditionalFormatting>
  <conditionalFormatting sqref="D38:E45">
    <cfRule type="expression" dxfId="44" priority="18">
      <formula>AND($D$26&lt;&gt;3,$D$31=FALSE)</formula>
    </cfRule>
  </conditionalFormatting>
  <conditionalFormatting sqref="D46:E63">
    <cfRule type="expression" dxfId="43" priority="39">
      <formula>AND($D$46:$D$63&lt;&gt;TRUE)</formula>
    </cfRule>
  </conditionalFormatting>
  <conditionalFormatting sqref="D64:E64">
    <cfRule type="expression" dxfId="42" priority="21">
      <formula>$D$63=FALSE</formula>
    </cfRule>
  </conditionalFormatting>
  <conditionalFormatting sqref="D66:E68">
    <cfRule type="expression" dxfId="41" priority="43">
      <formula>$D$66=""</formula>
    </cfRule>
  </conditionalFormatting>
  <conditionalFormatting sqref="D100:E100">
    <cfRule type="expression" dxfId="40" priority="15">
      <formula>OR($D$7="",AND($D$7&lt;&gt;"",$D$8="",$D$9="",$D$10="",$D$11="",$D$12=""))</formula>
    </cfRule>
  </conditionalFormatting>
  <conditionalFormatting sqref="D101:E101">
    <cfRule type="expression" dxfId="39" priority="14">
      <formula>$D$8=""</formula>
    </cfRule>
  </conditionalFormatting>
  <conditionalFormatting sqref="D102:E102">
    <cfRule type="expression" dxfId="38" priority="13">
      <formula>$D$9=""</formula>
    </cfRule>
  </conditionalFormatting>
  <conditionalFormatting sqref="D103:E103">
    <cfRule type="expression" dxfId="37" priority="12">
      <formula>$D$10=""</formula>
    </cfRule>
  </conditionalFormatting>
  <conditionalFormatting sqref="D104:E104">
    <cfRule type="expression" dxfId="36" priority="11">
      <formula>$D$11=""</formula>
    </cfRule>
  </conditionalFormatting>
  <conditionalFormatting sqref="D105:E105">
    <cfRule type="expression" dxfId="35" priority="10">
      <formula>$D$12=""</formula>
    </cfRule>
  </conditionalFormatting>
  <conditionalFormatting sqref="D106:E106">
    <cfRule type="expression" dxfId="34" priority="5">
      <formula>$D$13=""</formula>
    </cfRule>
  </conditionalFormatting>
  <conditionalFormatting sqref="D107:E107">
    <cfRule type="expression" dxfId="33" priority="3">
      <formula>$D$14=""</formula>
    </cfRule>
  </conditionalFormatting>
  <conditionalFormatting sqref="D109:E109">
    <cfRule type="expression" dxfId="32" priority="75">
      <formula>$D$109=""</formula>
    </cfRule>
  </conditionalFormatting>
  <conditionalFormatting sqref="F3">
    <cfRule type="expression" dxfId="31" priority="2">
      <formula>$F$3&lt;&gt;""</formula>
    </cfRule>
  </conditionalFormatting>
  <conditionalFormatting sqref="F4">
    <cfRule type="expression" dxfId="30" priority="23">
      <formula>$F$4="入力必須項目に空欄があります。黄色セルを確認し、入力してください。"</formula>
    </cfRule>
  </conditionalFormatting>
  <dataValidations count="2">
    <dataValidation type="whole" operator="greaterThanOrEqual" allowBlank="1" showInputMessage="1" showErrorMessage="1" errorTitle="入力エラー" error="整数を入力してください。_x000a_金額の末尾に円の文字列は入力しないだください。" sqref="D99:E107" xr:uid="{08709F0B-138A-4FEF-9B09-AA682C9DC041}">
      <formula1>0</formula1>
    </dataValidation>
    <dataValidation imeMode="disabled" allowBlank="1" showInputMessage="1" showErrorMessage="1" sqref="D84:E84 D87:E87 D90:E90 D93:E93 D96:E96" xr:uid="{AD39E739-8A5B-4D01-B48A-C0432F42EC91}"/>
  </dataValidations>
  <hyperlinks>
    <hyperlink ref="F47" r:id="rId1" xr:uid="{7321DF71-6131-40E1-9155-8D0D91C42FBD}"/>
    <hyperlink ref="F19" r:id="rId2" xr:uid="{6A997A9E-83CB-4C4D-AD20-703F777DD4B7}"/>
    <hyperlink ref="F111" r:id="rId3" xr:uid="{1A7E3674-1E59-444F-AE00-473F300DB5AC}"/>
    <hyperlink ref="F105" r:id="rId4" xr:uid="{45275BC5-C000-425B-8980-505B2FC38167}"/>
    <hyperlink ref="A117:XFD117" location="事業類似性チェック!A1" display="※事業類似性チェックのシートについても漏れなく入力をお願いいたします。  「事業類似性チェック」シートへ" xr:uid="{141D84DF-A16C-49E5-8FD8-3C82C5CDDC55}"/>
  </hyperlinks>
  <pageMargins left="0.7" right="0.7" top="0.75" bottom="0.75" header="0.3" footer="0.3"/>
  <pageSetup paperSize="9" scale="59" orientation="portrait" verticalDpi="1200" r:id="rId5"/>
  <colBreaks count="1" manualBreakCount="1">
    <brk id="5" max="31" man="1"/>
  </colBreaks>
  <drawing r:id="rId6"/>
  <legacyDrawing r:id="rId7"/>
  <mc:AlternateContent xmlns:mc="http://schemas.openxmlformats.org/markup-compatibility/2006">
    <mc:Choice Requires="x14">
      <controls>
        <mc:AlternateContent xmlns:mc="http://schemas.openxmlformats.org/markup-compatibility/2006">
          <mc:Choice Requires="x14">
            <control shapeId="4170" r:id="rId8" name="Check Box 74">
              <controlPr defaultSize="0" autoFill="0" autoLine="0" autoPict="0">
                <anchor moveWithCells="1">
                  <from>
                    <xdr:col>3</xdr:col>
                    <xdr:colOff>19050</xdr:colOff>
                    <xdr:row>28</xdr:row>
                    <xdr:rowOff>19050</xdr:rowOff>
                  </from>
                  <to>
                    <xdr:col>3</xdr:col>
                    <xdr:colOff>228600</xdr:colOff>
                    <xdr:row>29</xdr:row>
                    <xdr:rowOff>0</xdr:rowOff>
                  </to>
                </anchor>
              </controlPr>
            </control>
          </mc:Choice>
        </mc:AlternateContent>
        <mc:AlternateContent xmlns:mc="http://schemas.openxmlformats.org/markup-compatibility/2006">
          <mc:Choice Requires="x14">
            <control shapeId="4171" r:id="rId9" name="Check Box 75">
              <controlPr defaultSize="0" autoFill="0" autoLine="0" autoPict="0">
                <anchor moveWithCells="1">
                  <from>
                    <xdr:col>3</xdr:col>
                    <xdr:colOff>19050</xdr:colOff>
                    <xdr:row>30</xdr:row>
                    <xdr:rowOff>19050</xdr:rowOff>
                  </from>
                  <to>
                    <xdr:col>3</xdr:col>
                    <xdr:colOff>228600</xdr:colOff>
                    <xdr:row>31</xdr:row>
                    <xdr:rowOff>0</xdr:rowOff>
                  </to>
                </anchor>
              </controlPr>
            </control>
          </mc:Choice>
        </mc:AlternateContent>
        <mc:AlternateContent xmlns:mc="http://schemas.openxmlformats.org/markup-compatibility/2006">
          <mc:Choice Requires="x14">
            <control shapeId="4172" r:id="rId10" name="Check Box 76">
              <controlPr defaultSize="0" autoFill="0" autoLine="0" autoPict="0">
                <anchor moveWithCells="1">
                  <from>
                    <xdr:col>3</xdr:col>
                    <xdr:colOff>19050</xdr:colOff>
                    <xdr:row>29</xdr:row>
                    <xdr:rowOff>19050</xdr:rowOff>
                  </from>
                  <to>
                    <xdr:col>3</xdr:col>
                    <xdr:colOff>228600</xdr:colOff>
                    <xdr:row>30</xdr:row>
                    <xdr:rowOff>0</xdr:rowOff>
                  </to>
                </anchor>
              </controlPr>
            </control>
          </mc:Choice>
        </mc:AlternateContent>
        <mc:AlternateContent xmlns:mc="http://schemas.openxmlformats.org/markup-compatibility/2006">
          <mc:Choice Requires="x14">
            <control shapeId="4173" r:id="rId11" name="Check Box 77">
              <controlPr defaultSize="0" autoFill="0" autoLine="0" autoPict="0">
                <anchor moveWithCells="1">
                  <from>
                    <xdr:col>3</xdr:col>
                    <xdr:colOff>19050</xdr:colOff>
                    <xdr:row>45</xdr:row>
                    <xdr:rowOff>19050</xdr:rowOff>
                  </from>
                  <to>
                    <xdr:col>3</xdr:col>
                    <xdr:colOff>228600</xdr:colOff>
                    <xdr:row>46</xdr:row>
                    <xdr:rowOff>0</xdr:rowOff>
                  </to>
                </anchor>
              </controlPr>
            </control>
          </mc:Choice>
        </mc:AlternateContent>
        <mc:AlternateContent xmlns:mc="http://schemas.openxmlformats.org/markup-compatibility/2006">
          <mc:Choice Requires="x14">
            <control shapeId="4179" r:id="rId12" name="Check Box 83">
              <controlPr defaultSize="0" autoFill="0" autoLine="0" autoPict="0">
                <anchor moveWithCells="1">
                  <from>
                    <xdr:col>3</xdr:col>
                    <xdr:colOff>19050</xdr:colOff>
                    <xdr:row>50</xdr:row>
                    <xdr:rowOff>19050</xdr:rowOff>
                  </from>
                  <to>
                    <xdr:col>3</xdr:col>
                    <xdr:colOff>228600</xdr:colOff>
                    <xdr:row>51</xdr:row>
                    <xdr:rowOff>0</xdr:rowOff>
                  </to>
                </anchor>
              </controlPr>
            </control>
          </mc:Choice>
        </mc:AlternateContent>
        <mc:AlternateContent xmlns:mc="http://schemas.openxmlformats.org/markup-compatibility/2006">
          <mc:Choice Requires="x14">
            <control shapeId="4180" r:id="rId13" name="Check Box 84">
              <controlPr defaultSize="0" autoFill="0" autoLine="0" autoPict="0">
                <anchor moveWithCells="1">
                  <from>
                    <xdr:col>3</xdr:col>
                    <xdr:colOff>19050</xdr:colOff>
                    <xdr:row>53</xdr:row>
                    <xdr:rowOff>19050</xdr:rowOff>
                  </from>
                  <to>
                    <xdr:col>3</xdr:col>
                    <xdr:colOff>228600</xdr:colOff>
                    <xdr:row>54</xdr:row>
                    <xdr:rowOff>0</xdr:rowOff>
                  </to>
                </anchor>
              </controlPr>
            </control>
          </mc:Choice>
        </mc:AlternateContent>
        <mc:AlternateContent xmlns:mc="http://schemas.openxmlformats.org/markup-compatibility/2006">
          <mc:Choice Requires="x14">
            <control shapeId="4181" r:id="rId14" name="Check Box 85">
              <controlPr defaultSize="0" autoFill="0" autoLine="0" autoPict="0">
                <anchor moveWithCells="1">
                  <from>
                    <xdr:col>3</xdr:col>
                    <xdr:colOff>19050</xdr:colOff>
                    <xdr:row>52</xdr:row>
                    <xdr:rowOff>19050</xdr:rowOff>
                  </from>
                  <to>
                    <xdr:col>3</xdr:col>
                    <xdr:colOff>228600</xdr:colOff>
                    <xdr:row>53</xdr:row>
                    <xdr:rowOff>0</xdr:rowOff>
                  </to>
                </anchor>
              </controlPr>
            </control>
          </mc:Choice>
        </mc:AlternateContent>
        <mc:AlternateContent xmlns:mc="http://schemas.openxmlformats.org/markup-compatibility/2006">
          <mc:Choice Requires="x14">
            <control shapeId="4182" r:id="rId15" name="Check Box 86">
              <controlPr defaultSize="0" autoFill="0" autoLine="0" autoPict="0">
                <anchor moveWithCells="1">
                  <from>
                    <xdr:col>3</xdr:col>
                    <xdr:colOff>19050</xdr:colOff>
                    <xdr:row>51</xdr:row>
                    <xdr:rowOff>19050</xdr:rowOff>
                  </from>
                  <to>
                    <xdr:col>3</xdr:col>
                    <xdr:colOff>228600</xdr:colOff>
                    <xdr:row>52</xdr:row>
                    <xdr:rowOff>0</xdr:rowOff>
                  </to>
                </anchor>
              </controlPr>
            </control>
          </mc:Choice>
        </mc:AlternateContent>
        <mc:AlternateContent xmlns:mc="http://schemas.openxmlformats.org/markup-compatibility/2006">
          <mc:Choice Requires="x14">
            <control shapeId="4183" r:id="rId16" name="Check Box 87">
              <controlPr defaultSize="0" autoFill="0" autoLine="0" autoPict="0">
                <anchor moveWithCells="1">
                  <from>
                    <xdr:col>3</xdr:col>
                    <xdr:colOff>19050</xdr:colOff>
                    <xdr:row>46</xdr:row>
                    <xdr:rowOff>19050</xdr:rowOff>
                  </from>
                  <to>
                    <xdr:col>3</xdr:col>
                    <xdr:colOff>228600</xdr:colOff>
                    <xdr:row>47</xdr:row>
                    <xdr:rowOff>0</xdr:rowOff>
                  </to>
                </anchor>
              </controlPr>
            </control>
          </mc:Choice>
        </mc:AlternateContent>
        <mc:AlternateContent xmlns:mc="http://schemas.openxmlformats.org/markup-compatibility/2006">
          <mc:Choice Requires="x14">
            <control shapeId="4184" r:id="rId17" name="Check Box 88">
              <controlPr defaultSize="0" autoFill="0" autoLine="0" autoPict="0">
                <anchor moveWithCells="1">
                  <from>
                    <xdr:col>3</xdr:col>
                    <xdr:colOff>19050</xdr:colOff>
                    <xdr:row>49</xdr:row>
                    <xdr:rowOff>19050</xdr:rowOff>
                  </from>
                  <to>
                    <xdr:col>3</xdr:col>
                    <xdr:colOff>228600</xdr:colOff>
                    <xdr:row>50</xdr:row>
                    <xdr:rowOff>0</xdr:rowOff>
                  </to>
                </anchor>
              </controlPr>
            </control>
          </mc:Choice>
        </mc:AlternateContent>
        <mc:AlternateContent xmlns:mc="http://schemas.openxmlformats.org/markup-compatibility/2006">
          <mc:Choice Requires="x14">
            <control shapeId="4185" r:id="rId18" name="Check Box 89">
              <controlPr defaultSize="0" autoFill="0" autoLine="0" autoPict="0">
                <anchor moveWithCells="1">
                  <from>
                    <xdr:col>3</xdr:col>
                    <xdr:colOff>19050</xdr:colOff>
                    <xdr:row>48</xdr:row>
                    <xdr:rowOff>19050</xdr:rowOff>
                  </from>
                  <to>
                    <xdr:col>3</xdr:col>
                    <xdr:colOff>228600</xdr:colOff>
                    <xdr:row>49</xdr:row>
                    <xdr:rowOff>0</xdr:rowOff>
                  </to>
                </anchor>
              </controlPr>
            </control>
          </mc:Choice>
        </mc:AlternateContent>
        <mc:AlternateContent xmlns:mc="http://schemas.openxmlformats.org/markup-compatibility/2006">
          <mc:Choice Requires="x14">
            <control shapeId="4186" r:id="rId19" name="Check Box 90">
              <controlPr defaultSize="0" autoFill="0" autoLine="0" autoPict="0">
                <anchor moveWithCells="1">
                  <from>
                    <xdr:col>3</xdr:col>
                    <xdr:colOff>19050</xdr:colOff>
                    <xdr:row>47</xdr:row>
                    <xdr:rowOff>19050</xdr:rowOff>
                  </from>
                  <to>
                    <xdr:col>3</xdr:col>
                    <xdr:colOff>228600</xdr:colOff>
                    <xdr:row>48</xdr:row>
                    <xdr:rowOff>0</xdr:rowOff>
                  </to>
                </anchor>
              </controlPr>
            </control>
          </mc:Choice>
        </mc:AlternateContent>
        <mc:AlternateContent xmlns:mc="http://schemas.openxmlformats.org/markup-compatibility/2006">
          <mc:Choice Requires="x14">
            <control shapeId="4175" r:id="rId20" name="Check Box 79">
              <controlPr defaultSize="0" autoFill="0" autoLine="0" autoPict="0">
                <anchor moveWithCells="1">
                  <from>
                    <xdr:col>3</xdr:col>
                    <xdr:colOff>19050</xdr:colOff>
                    <xdr:row>54</xdr:row>
                    <xdr:rowOff>19050</xdr:rowOff>
                  </from>
                  <to>
                    <xdr:col>3</xdr:col>
                    <xdr:colOff>228600</xdr:colOff>
                    <xdr:row>55</xdr:row>
                    <xdr:rowOff>0</xdr:rowOff>
                  </to>
                </anchor>
              </controlPr>
            </control>
          </mc:Choice>
        </mc:AlternateContent>
        <mc:AlternateContent xmlns:mc="http://schemas.openxmlformats.org/markup-compatibility/2006">
          <mc:Choice Requires="x14">
            <control shapeId="4174" r:id="rId21" name="Check Box 78">
              <controlPr defaultSize="0" autoFill="0" autoLine="0" autoPict="0">
                <anchor moveWithCells="1">
                  <from>
                    <xdr:col>3</xdr:col>
                    <xdr:colOff>19050</xdr:colOff>
                    <xdr:row>58</xdr:row>
                    <xdr:rowOff>19050</xdr:rowOff>
                  </from>
                  <to>
                    <xdr:col>3</xdr:col>
                    <xdr:colOff>228600</xdr:colOff>
                    <xdr:row>59</xdr:row>
                    <xdr:rowOff>0</xdr:rowOff>
                  </to>
                </anchor>
              </controlPr>
            </control>
          </mc:Choice>
        </mc:AlternateContent>
        <mc:AlternateContent xmlns:mc="http://schemas.openxmlformats.org/markup-compatibility/2006">
          <mc:Choice Requires="x14">
            <control shapeId="4176" r:id="rId22" name="Check Box 80">
              <controlPr defaultSize="0" autoFill="0" autoLine="0" autoPict="0">
                <anchor moveWithCells="1">
                  <from>
                    <xdr:col>3</xdr:col>
                    <xdr:colOff>19050</xdr:colOff>
                    <xdr:row>57</xdr:row>
                    <xdr:rowOff>19050</xdr:rowOff>
                  </from>
                  <to>
                    <xdr:col>3</xdr:col>
                    <xdr:colOff>228600</xdr:colOff>
                    <xdr:row>58</xdr:row>
                    <xdr:rowOff>0</xdr:rowOff>
                  </to>
                </anchor>
              </controlPr>
            </control>
          </mc:Choice>
        </mc:AlternateContent>
        <mc:AlternateContent xmlns:mc="http://schemas.openxmlformats.org/markup-compatibility/2006">
          <mc:Choice Requires="x14">
            <control shapeId="4177" r:id="rId23" name="Check Box 81">
              <controlPr defaultSize="0" autoFill="0" autoLine="0" autoPict="0">
                <anchor moveWithCells="1">
                  <from>
                    <xdr:col>3</xdr:col>
                    <xdr:colOff>19050</xdr:colOff>
                    <xdr:row>56</xdr:row>
                    <xdr:rowOff>19050</xdr:rowOff>
                  </from>
                  <to>
                    <xdr:col>3</xdr:col>
                    <xdr:colOff>228600</xdr:colOff>
                    <xdr:row>57</xdr:row>
                    <xdr:rowOff>0</xdr:rowOff>
                  </to>
                </anchor>
              </controlPr>
            </control>
          </mc:Choice>
        </mc:AlternateContent>
        <mc:AlternateContent xmlns:mc="http://schemas.openxmlformats.org/markup-compatibility/2006">
          <mc:Choice Requires="x14">
            <control shapeId="4178" r:id="rId24" name="Check Box 82">
              <controlPr defaultSize="0" autoFill="0" autoLine="0" autoPict="0">
                <anchor moveWithCells="1">
                  <from>
                    <xdr:col>3</xdr:col>
                    <xdr:colOff>19050</xdr:colOff>
                    <xdr:row>55</xdr:row>
                    <xdr:rowOff>19050</xdr:rowOff>
                  </from>
                  <to>
                    <xdr:col>3</xdr:col>
                    <xdr:colOff>228600</xdr:colOff>
                    <xdr:row>56</xdr:row>
                    <xdr:rowOff>0</xdr:rowOff>
                  </to>
                </anchor>
              </controlPr>
            </control>
          </mc:Choice>
        </mc:AlternateContent>
        <mc:AlternateContent xmlns:mc="http://schemas.openxmlformats.org/markup-compatibility/2006">
          <mc:Choice Requires="x14">
            <control shapeId="4187" r:id="rId25" name="Check Box 91">
              <controlPr defaultSize="0" autoFill="0" autoLine="0" autoPict="0">
                <anchor moveWithCells="1">
                  <from>
                    <xdr:col>3</xdr:col>
                    <xdr:colOff>19050</xdr:colOff>
                    <xdr:row>62</xdr:row>
                    <xdr:rowOff>19050</xdr:rowOff>
                  </from>
                  <to>
                    <xdr:col>3</xdr:col>
                    <xdr:colOff>228600</xdr:colOff>
                    <xdr:row>63</xdr:row>
                    <xdr:rowOff>0</xdr:rowOff>
                  </to>
                </anchor>
              </controlPr>
            </control>
          </mc:Choice>
        </mc:AlternateContent>
        <mc:AlternateContent xmlns:mc="http://schemas.openxmlformats.org/markup-compatibility/2006">
          <mc:Choice Requires="x14">
            <control shapeId="4188" r:id="rId26" name="Check Box 92">
              <controlPr defaultSize="0" autoFill="0" autoLine="0" autoPict="0">
                <anchor moveWithCells="1">
                  <from>
                    <xdr:col>3</xdr:col>
                    <xdr:colOff>19050</xdr:colOff>
                    <xdr:row>61</xdr:row>
                    <xdr:rowOff>19050</xdr:rowOff>
                  </from>
                  <to>
                    <xdr:col>3</xdr:col>
                    <xdr:colOff>228600</xdr:colOff>
                    <xdr:row>62</xdr:row>
                    <xdr:rowOff>0</xdr:rowOff>
                  </to>
                </anchor>
              </controlPr>
            </control>
          </mc:Choice>
        </mc:AlternateContent>
        <mc:AlternateContent xmlns:mc="http://schemas.openxmlformats.org/markup-compatibility/2006">
          <mc:Choice Requires="x14">
            <control shapeId="4189" r:id="rId27" name="Check Box 93">
              <controlPr defaultSize="0" autoFill="0" autoLine="0" autoPict="0">
                <anchor moveWithCells="1">
                  <from>
                    <xdr:col>3</xdr:col>
                    <xdr:colOff>19050</xdr:colOff>
                    <xdr:row>60</xdr:row>
                    <xdr:rowOff>19050</xdr:rowOff>
                  </from>
                  <to>
                    <xdr:col>3</xdr:col>
                    <xdr:colOff>228600</xdr:colOff>
                    <xdr:row>61</xdr:row>
                    <xdr:rowOff>0</xdr:rowOff>
                  </to>
                </anchor>
              </controlPr>
            </control>
          </mc:Choice>
        </mc:AlternateContent>
        <mc:AlternateContent xmlns:mc="http://schemas.openxmlformats.org/markup-compatibility/2006">
          <mc:Choice Requires="x14">
            <control shapeId="4190" r:id="rId28" name="Check Box 94">
              <controlPr defaultSize="0" autoFill="0" autoLine="0" autoPict="0">
                <anchor moveWithCells="1">
                  <from>
                    <xdr:col>3</xdr:col>
                    <xdr:colOff>19050</xdr:colOff>
                    <xdr:row>59</xdr:row>
                    <xdr:rowOff>19050</xdr:rowOff>
                  </from>
                  <to>
                    <xdr:col>3</xdr:col>
                    <xdr:colOff>228600</xdr:colOff>
                    <xdr:row>60</xdr:row>
                    <xdr:rowOff>0</xdr:rowOff>
                  </to>
                </anchor>
              </controlPr>
            </control>
          </mc:Choice>
        </mc:AlternateContent>
        <mc:AlternateContent xmlns:mc="http://schemas.openxmlformats.org/markup-compatibility/2006">
          <mc:Choice Requires="x14">
            <control shapeId="4201" r:id="rId29" name="Option Button 105">
              <controlPr defaultSize="0" autoFill="0" autoLine="0" autoPict="0">
                <anchor moveWithCells="1">
                  <from>
                    <xdr:col>3</xdr:col>
                    <xdr:colOff>19050</xdr:colOff>
                    <xdr:row>25</xdr:row>
                    <xdr:rowOff>28575</xdr:rowOff>
                  </from>
                  <to>
                    <xdr:col>4</xdr:col>
                    <xdr:colOff>0</xdr:colOff>
                    <xdr:row>25</xdr:row>
                    <xdr:rowOff>219075</xdr:rowOff>
                  </to>
                </anchor>
              </controlPr>
            </control>
          </mc:Choice>
        </mc:AlternateContent>
        <mc:AlternateContent xmlns:mc="http://schemas.openxmlformats.org/markup-compatibility/2006">
          <mc:Choice Requires="x14">
            <control shapeId="4195" r:id="rId30" name="Option Button 99">
              <controlPr defaultSize="0" autoFill="0" autoLine="0" autoPict="0">
                <anchor moveWithCells="1">
                  <from>
                    <xdr:col>3</xdr:col>
                    <xdr:colOff>19050</xdr:colOff>
                    <xdr:row>20</xdr:row>
                    <xdr:rowOff>133350</xdr:rowOff>
                  </from>
                  <to>
                    <xdr:col>4</xdr:col>
                    <xdr:colOff>0</xdr:colOff>
                    <xdr:row>20</xdr:row>
                    <xdr:rowOff>323850</xdr:rowOff>
                  </to>
                </anchor>
              </controlPr>
            </control>
          </mc:Choice>
        </mc:AlternateContent>
        <mc:AlternateContent xmlns:mc="http://schemas.openxmlformats.org/markup-compatibility/2006">
          <mc:Choice Requires="x14">
            <control shapeId="4196" r:id="rId31" name="Option Button 100">
              <controlPr defaultSize="0" autoFill="0" autoLine="0" autoPict="0">
                <anchor moveWithCells="1">
                  <from>
                    <xdr:col>3</xdr:col>
                    <xdr:colOff>19050</xdr:colOff>
                    <xdr:row>21</xdr:row>
                    <xdr:rowOff>133350</xdr:rowOff>
                  </from>
                  <to>
                    <xdr:col>4</xdr:col>
                    <xdr:colOff>0</xdr:colOff>
                    <xdr:row>21</xdr:row>
                    <xdr:rowOff>323850</xdr:rowOff>
                  </to>
                </anchor>
              </controlPr>
            </control>
          </mc:Choice>
        </mc:AlternateContent>
        <mc:AlternateContent xmlns:mc="http://schemas.openxmlformats.org/markup-compatibility/2006">
          <mc:Choice Requires="x14">
            <control shapeId="4191" r:id="rId32" name="Check Box 95">
              <controlPr defaultSize="0" autoFill="0" autoLine="0" autoPict="0">
                <anchor moveWithCells="1">
                  <from>
                    <xdr:col>3</xdr:col>
                    <xdr:colOff>19050</xdr:colOff>
                    <xdr:row>68</xdr:row>
                    <xdr:rowOff>19050</xdr:rowOff>
                  </from>
                  <to>
                    <xdr:col>3</xdr:col>
                    <xdr:colOff>228600</xdr:colOff>
                    <xdr:row>69</xdr:row>
                    <xdr:rowOff>0</xdr:rowOff>
                  </to>
                </anchor>
              </controlPr>
            </control>
          </mc:Choice>
        </mc:AlternateContent>
        <mc:AlternateContent xmlns:mc="http://schemas.openxmlformats.org/markup-compatibility/2006">
          <mc:Choice Requires="x14">
            <control shapeId="4192" r:id="rId33" name="Check Box 96">
              <controlPr defaultSize="0" autoFill="0" autoLine="0" autoPict="0">
                <anchor moveWithCells="1">
                  <from>
                    <xdr:col>3</xdr:col>
                    <xdr:colOff>19050</xdr:colOff>
                    <xdr:row>70</xdr:row>
                    <xdr:rowOff>19050</xdr:rowOff>
                  </from>
                  <to>
                    <xdr:col>3</xdr:col>
                    <xdr:colOff>228600</xdr:colOff>
                    <xdr:row>71</xdr:row>
                    <xdr:rowOff>0</xdr:rowOff>
                  </to>
                </anchor>
              </controlPr>
            </control>
          </mc:Choice>
        </mc:AlternateContent>
        <mc:AlternateContent xmlns:mc="http://schemas.openxmlformats.org/markup-compatibility/2006">
          <mc:Choice Requires="x14">
            <control shapeId="4193" r:id="rId34" name="Check Box 97">
              <controlPr defaultSize="0" autoFill="0" autoLine="0" autoPict="0">
                <anchor moveWithCells="1">
                  <from>
                    <xdr:col>3</xdr:col>
                    <xdr:colOff>19050</xdr:colOff>
                    <xdr:row>69</xdr:row>
                    <xdr:rowOff>19050</xdr:rowOff>
                  </from>
                  <to>
                    <xdr:col>3</xdr:col>
                    <xdr:colOff>228600</xdr:colOff>
                    <xdr:row>70</xdr:row>
                    <xdr:rowOff>0</xdr:rowOff>
                  </to>
                </anchor>
              </controlPr>
            </control>
          </mc:Choice>
        </mc:AlternateContent>
        <mc:AlternateContent xmlns:mc="http://schemas.openxmlformats.org/markup-compatibility/2006">
          <mc:Choice Requires="x14">
            <control shapeId="4219" r:id="rId35" name="Option Button 123">
              <controlPr defaultSize="0" autoFill="0" autoLine="0" autoPict="0">
                <anchor moveWithCells="1">
                  <from>
                    <xdr:col>3</xdr:col>
                    <xdr:colOff>19050</xdr:colOff>
                    <xdr:row>65</xdr:row>
                    <xdr:rowOff>28575</xdr:rowOff>
                  </from>
                  <to>
                    <xdr:col>4</xdr:col>
                    <xdr:colOff>0</xdr:colOff>
                    <xdr:row>65</xdr:row>
                    <xdr:rowOff>219075</xdr:rowOff>
                  </to>
                </anchor>
              </controlPr>
            </control>
          </mc:Choice>
        </mc:AlternateContent>
        <mc:AlternateContent xmlns:mc="http://schemas.openxmlformats.org/markup-compatibility/2006">
          <mc:Choice Requires="x14">
            <control shapeId="4221" r:id="rId36" name="Option Button 125">
              <controlPr defaultSize="0" autoFill="0" autoLine="0" autoPict="0">
                <anchor moveWithCells="1">
                  <from>
                    <xdr:col>3</xdr:col>
                    <xdr:colOff>19050</xdr:colOff>
                    <xdr:row>66</xdr:row>
                    <xdr:rowOff>28575</xdr:rowOff>
                  </from>
                  <to>
                    <xdr:col>4</xdr:col>
                    <xdr:colOff>0</xdr:colOff>
                    <xdr:row>66</xdr:row>
                    <xdr:rowOff>219075</xdr:rowOff>
                  </to>
                </anchor>
              </controlPr>
            </control>
          </mc:Choice>
        </mc:AlternateContent>
        <mc:AlternateContent xmlns:mc="http://schemas.openxmlformats.org/markup-compatibility/2006">
          <mc:Choice Requires="x14">
            <control shapeId="4222" r:id="rId37" name="Option Button 126">
              <controlPr defaultSize="0" autoFill="0" autoLine="0" autoPict="0">
                <anchor moveWithCells="1">
                  <from>
                    <xdr:col>3</xdr:col>
                    <xdr:colOff>19050</xdr:colOff>
                    <xdr:row>67</xdr:row>
                    <xdr:rowOff>28575</xdr:rowOff>
                  </from>
                  <to>
                    <xdr:col>4</xdr:col>
                    <xdr:colOff>0</xdr:colOff>
                    <xdr:row>67</xdr:row>
                    <xdr:rowOff>219075</xdr:rowOff>
                  </to>
                </anchor>
              </controlPr>
            </control>
          </mc:Choice>
        </mc:AlternateContent>
        <mc:AlternateContent xmlns:mc="http://schemas.openxmlformats.org/markup-compatibility/2006">
          <mc:Choice Requires="x14">
            <control shapeId="4223" r:id="rId38" name="Group Box 127">
              <controlPr defaultSize="0" autoFill="0" autoPict="0">
                <anchor moveWithCells="1">
                  <from>
                    <xdr:col>2</xdr:col>
                    <xdr:colOff>1695450</xdr:colOff>
                    <xdr:row>64</xdr:row>
                    <xdr:rowOff>247650</xdr:rowOff>
                  </from>
                  <to>
                    <xdr:col>4</xdr:col>
                    <xdr:colOff>57150</xdr:colOff>
                    <xdr:row>68</xdr:row>
                    <xdr:rowOff>0</xdr:rowOff>
                  </to>
                </anchor>
              </controlPr>
            </control>
          </mc:Choice>
        </mc:AlternateContent>
        <mc:AlternateContent xmlns:mc="http://schemas.openxmlformats.org/markup-compatibility/2006">
          <mc:Choice Requires="x14">
            <control shapeId="4197" r:id="rId39" name="Option Button 101">
              <controlPr defaultSize="0" autoFill="0" autoLine="0" autoPict="0">
                <anchor moveWithCells="1">
                  <from>
                    <xdr:col>3</xdr:col>
                    <xdr:colOff>19050</xdr:colOff>
                    <xdr:row>26</xdr:row>
                    <xdr:rowOff>38100</xdr:rowOff>
                  </from>
                  <to>
                    <xdr:col>4</xdr:col>
                    <xdr:colOff>0</xdr:colOff>
                    <xdr:row>26</xdr:row>
                    <xdr:rowOff>228600</xdr:rowOff>
                  </to>
                </anchor>
              </controlPr>
            </control>
          </mc:Choice>
        </mc:AlternateContent>
        <mc:AlternateContent xmlns:mc="http://schemas.openxmlformats.org/markup-compatibility/2006">
          <mc:Choice Requires="x14">
            <control shapeId="4200" r:id="rId40" name="Option Button 104">
              <controlPr defaultSize="0" autoFill="0" autoLine="0" autoPict="0">
                <anchor moveWithCells="1">
                  <from>
                    <xdr:col>3</xdr:col>
                    <xdr:colOff>19050</xdr:colOff>
                    <xdr:row>27</xdr:row>
                    <xdr:rowOff>38100</xdr:rowOff>
                  </from>
                  <to>
                    <xdr:col>4</xdr:col>
                    <xdr:colOff>0</xdr:colOff>
                    <xdr:row>27</xdr:row>
                    <xdr:rowOff>228600</xdr:rowOff>
                  </to>
                </anchor>
              </controlPr>
            </control>
          </mc:Choice>
        </mc:AlternateContent>
        <mc:AlternateContent xmlns:mc="http://schemas.openxmlformats.org/markup-compatibility/2006">
          <mc:Choice Requires="x14">
            <control shapeId="4227" r:id="rId41" name="Group Box 131">
              <controlPr defaultSize="0" autoFill="0" autoPict="0">
                <anchor moveWithCells="1">
                  <from>
                    <xdr:col>2</xdr:col>
                    <xdr:colOff>1714500</xdr:colOff>
                    <xdr:row>24</xdr:row>
                    <xdr:rowOff>219075</xdr:rowOff>
                  </from>
                  <to>
                    <xdr:col>4</xdr:col>
                    <xdr:colOff>28575</xdr:colOff>
                    <xdr:row>28</xdr:row>
                    <xdr:rowOff>19050</xdr:rowOff>
                  </to>
                </anchor>
              </controlPr>
            </control>
          </mc:Choice>
        </mc:AlternateContent>
        <mc:AlternateContent xmlns:mc="http://schemas.openxmlformats.org/markup-compatibility/2006">
          <mc:Choice Requires="x14">
            <control shapeId="4228" r:id="rId42" name="Group Box 132">
              <controlPr defaultSize="0" autoFill="0" autoPict="0">
                <anchor moveWithCells="1">
                  <from>
                    <xdr:col>2</xdr:col>
                    <xdr:colOff>1695450</xdr:colOff>
                    <xdr:row>20</xdr:row>
                    <xdr:rowOff>76200</xdr:rowOff>
                  </from>
                  <to>
                    <xdr:col>4</xdr:col>
                    <xdr:colOff>104775</xdr:colOff>
                    <xdr:row>23</xdr:row>
                    <xdr:rowOff>552450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26F5C-529A-41A2-832B-6B914D6FDA4A}">
  <sheetPr codeName="Sheet3">
    <tabColor rgb="FFFFC000"/>
  </sheetPr>
  <dimension ref="A2:F51"/>
  <sheetViews>
    <sheetView showGridLines="0" zoomScaleNormal="100" workbookViewId="0">
      <pane ySplit="4" topLeftCell="A5" activePane="bottomLeft" state="frozen"/>
      <selection pane="bottomLeft" activeCell="C6" sqref="C6"/>
    </sheetView>
  </sheetViews>
  <sheetFormatPr defaultColWidth="9" defaultRowHeight="15.75" x14ac:dyDescent="0.25"/>
  <cols>
    <col min="1" max="1" width="7.25" style="44" customWidth="1"/>
    <col min="2" max="2" width="49.25" style="45" customWidth="1"/>
    <col min="3" max="3" width="76.125" style="45" customWidth="1"/>
    <col min="4" max="4" width="48.5" style="2" customWidth="1"/>
    <col min="5" max="16384" width="9" style="2"/>
  </cols>
  <sheetData>
    <row r="2" spans="1:4" ht="21" x14ac:dyDescent="0.3">
      <c r="A2" s="172" t="s">
        <v>132</v>
      </c>
      <c r="B2" s="172"/>
      <c r="C2" s="172"/>
      <c r="D2" s="172"/>
    </row>
    <row r="3" spans="1:4" x14ac:dyDescent="0.25">
      <c r="B3" s="44"/>
      <c r="D3" s="43" t="str">
        <f>+IF(
AND(
OR(AND(C6="有",OR(C7="無",AND(C7="有",C8&lt;&gt;""))),C6="無"),
OR(AND(C12="有",OR(C13="無",AND(C13="有",C15&lt;&gt;"",C18&lt;&gt;""))),C12="無"),
OR(AND(C22="有",OR(C23="無",AND(C23="有",C24&lt;&gt;""))),C22="無"),
OR(AND(C28="有",C30&lt;&gt;""),C28="無"),
OR(AND(C32="有",C34="記入済"),C32="無"),
OR(AND(C36="有",C38&lt;&gt;"",C41&lt;&gt;""),C36="無"),
OR(AND(C45="有",C46&lt;&gt;"",C48&lt;&gt;""),C45="無")
),"","未チェックの項目が残っています。")</f>
        <v>未チェックの項目が残っています。</v>
      </c>
    </row>
    <row r="4" spans="1:4" ht="32.25" thickBot="1" x14ac:dyDescent="0.45">
      <c r="A4" s="85" t="s">
        <v>133</v>
      </c>
      <c r="B4" s="2"/>
      <c r="C4" s="2"/>
      <c r="D4" s="12" t="s">
        <v>1</v>
      </c>
    </row>
    <row r="5" spans="1:4" s="26" customFormat="1" ht="16.5" thickTop="1" x14ac:dyDescent="0.4">
      <c r="A5" s="74">
        <v>1</v>
      </c>
      <c r="B5" s="75" t="s">
        <v>200</v>
      </c>
      <c r="C5" s="76"/>
      <c r="D5" s="14"/>
    </row>
    <row r="6" spans="1:4" ht="45" customHeight="1" x14ac:dyDescent="0.4">
      <c r="A6" s="77" t="s">
        <v>150</v>
      </c>
      <c r="B6" s="53" t="s">
        <v>175</v>
      </c>
      <c r="C6" s="86" t="s">
        <v>171</v>
      </c>
      <c r="D6" s="72" t="s">
        <v>184</v>
      </c>
    </row>
    <row r="7" spans="1:4" ht="45" customHeight="1" x14ac:dyDescent="0.4">
      <c r="A7" s="78" t="s">
        <v>151</v>
      </c>
      <c r="B7" s="53" t="s">
        <v>176</v>
      </c>
      <c r="C7" s="86" t="s">
        <v>171</v>
      </c>
      <c r="D7" s="72" t="s">
        <v>185</v>
      </c>
    </row>
    <row r="8" spans="1:4" ht="38.1" customHeight="1" x14ac:dyDescent="0.4">
      <c r="A8" s="173" t="s">
        <v>152</v>
      </c>
      <c r="B8" s="61" t="s">
        <v>177</v>
      </c>
      <c r="C8" s="174"/>
      <c r="D8" s="181" t="s">
        <v>178</v>
      </c>
    </row>
    <row r="9" spans="1:4" ht="60" customHeight="1" x14ac:dyDescent="0.4">
      <c r="A9" s="173"/>
      <c r="B9" s="197" t="str">
        <f>+"（参考）"&amp;CHAR(10)&amp;LEN(C8)&amp;"文字入力"</f>
        <v>（参考）
0文字入力</v>
      </c>
      <c r="C9" s="174"/>
      <c r="D9" s="188"/>
    </row>
    <row r="10" spans="1:4" ht="60" customHeight="1" x14ac:dyDescent="0.4">
      <c r="A10" s="173"/>
      <c r="B10" s="198"/>
      <c r="C10" s="174"/>
      <c r="D10" s="189"/>
    </row>
    <row r="11" spans="1:4" s="26" customFormat="1" x14ac:dyDescent="0.4">
      <c r="A11" s="79">
        <v>2</v>
      </c>
      <c r="B11" s="89" t="s">
        <v>196</v>
      </c>
      <c r="C11" s="80"/>
      <c r="D11" s="14"/>
    </row>
    <row r="12" spans="1:4" ht="45" customHeight="1" x14ac:dyDescent="0.4">
      <c r="A12" s="78" t="s">
        <v>153</v>
      </c>
      <c r="B12" s="53" t="s">
        <v>197</v>
      </c>
      <c r="C12" s="86" t="s">
        <v>171</v>
      </c>
      <c r="D12" s="72" t="s">
        <v>184</v>
      </c>
    </row>
    <row r="13" spans="1:4" ht="45" customHeight="1" x14ac:dyDescent="0.4">
      <c r="A13" s="78" t="s">
        <v>154</v>
      </c>
      <c r="B13" s="53" t="s">
        <v>156</v>
      </c>
      <c r="C13" s="86" t="s">
        <v>171</v>
      </c>
      <c r="D13" s="72" t="s">
        <v>186</v>
      </c>
    </row>
    <row r="14" spans="1:4" ht="45" customHeight="1" x14ac:dyDescent="0.4">
      <c r="A14" s="175" t="s">
        <v>155</v>
      </c>
      <c r="B14" s="183" t="s">
        <v>157</v>
      </c>
      <c r="C14" s="184"/>
      <c r="D14" s="52"/>
    </row>
    <row r="15" spans="1:4" ht="35.25" customHeight="1" x14ac:dyDescent="0.4">
      <c r="A15" s="176"/>
      <c r="B15" s="61" t="s">
        <v>179</v>
      </c>
      <c r="C15" s="174"/>
      <c r="D15" s="181" t="s">
        <v>182</v>
      </c>
    </row>
    <row r="16" spans="1:4" ht="60" customHeight="1" x14ac:dyDescent="0.4">
      <c r="A16" s="176"/>
      <c r="B16" s="197" t="str">
        <f>+"（参考）"&amp;CHAR(10)&amp;LEN(C15)&amp;"文字入力"</f>
        <v>（参考）
0文字入力</v>
      </c>
      <c r="C16" s="174"/>
      <c r="D16" s="188"/>
    </row>
    <row r="17" spans="1:4" ht="60" customHeight="1" x14ac:dyDescent="0.4">
      <c r="A17" s="176"/>
      <c r="B17" s="198"/>
      <c r="C17" s="174"/>
      <c r="D17" s="188"/>
    </row>
    <row r="18" spans="1:4" ht="45" customHeight="1" x14ac:dyDescent="0.4">
      <c r="A18" s="176"/>
      <c r="B18" s="62" t="s">
        <v>195</v>
      </c>
      <c r="C18" s="174"/>
      <c r="D18" s="188"/>
    </row>
    <row r="19" spans="1:4" ht="60" customHeight="1" x14ac:dyDescent="0.4">
      <c r="A19" s="176"/>
      <c r="B19" s="197" t="str">
        <f>+"（参考）"&amp;CHAR(10)&amp;LEN(C18)&amp;"文字入力"</f>
        <v>（参考）
0文字入力</v>
      </c>
      <c r="C19" s="174"/>
      <c r="D19" s="188"/>
    </row>
    <row r="20" spans="1:4" ht="60" customHeight="1" x14ac:dyDescent="0.4">
      <c r="A20" s="177"/>
      <c r="B20" s="198"/>
      <c r="C20" s="174"/>
      <c r="D20" s="189"/>
    </row>
    <row r="21" spans="1:4" s="26" customFormat="1" x14ac:dyDescent="0.4">
      <c r="A21" s="79">
        <v>3</v>
      </c>
      <c r="B21" s="50" t="s">
        <v>208</v>
      </c>
      <c r="C21" s="80"/>
      <c r="D21" s="14"/>
    </row>
    <row r="22" spans="1:4" ht="45" customHeight="1" x14ac:dyDescent="0.4">
      <c r="A22" s="81" t="s">
        <v>158</v>
      </c>
      <c r="B22" s="54" t="s">
        <v>131</v>
      </c>
      <c r="C22" s="86" t="s">
        <v>171</v>
      </c>
      <c r="D22" s="72" t="s">
        <v>184</v>
      </c>
    </row>
    <row r="23" spans="1:4" ht="45" customHeight="1" x14ac:dyDescent="0.4">
      <c r="A23" s="81" t="s">
        <v>159</v>
      </c>
      <c r="B23" s="54" t="s">
        <v>190</v>
      </c>
      <c r="C23" s="86" t="s">
        <v>171</v>
      </c>
      <c r="D23" s="72" t="s">
        <v>187</v>
      </c>
    </row>
    <row r="24" spans="1:4" ht="45" customHeight="1" x14ac:dyDescent="0.4">
      <c r="A24" s="185" t="s">
        <v>160</v>
      </c>
      <c r="B24" s="63" t="s">
        <v>199</v>
      </c>
      <c r="C24" s="174"/>
      <c r="D24" s="181" t="s">
        <v>180</v>
      </c>
    </row>
    <row r="25" spans="1:4" ht="60" customHeight="1" x14ac:dyDescent="0.4">
      <c r="A25" s="185"/>
      <c r="B25" s="186" t="str">
        <f>+"（参考）"&amp;CHAR(10)&amp;LEN(C24)&amp;"文字入力"</f>
        <v>（参考）
0文字入力</v>
      </c>
      <c r="C25" s="174"/>
      <c r="D25" s="188"/>
    </row>
    <row r="26" spans="1:4" ht="60" customHeight="1" x14ac:dyDescent="0.4">
      <c r="A26" s="185"/>
      <c r="B26" s="187"/>
      <c r="C26" s="174"/>
      <c r="D26" s="189"/>
    </row>
    <row r="27" spans="1:4" s="26" customFormat="1" x14ac:dyDescent="0.4">
      <c r="A27" s="79">
        <v>4</v>
      </c>
      <c r="B27" s="50" t="s">
        <v>209</v>
      </c>
      <c r="C27" s="80"/>
      <c r="D27" s="14"/>
    </row>
    <row r="28" spans="1:4" ht="45" customHeight="1" x14ac:dyDescent="0.4">
      <c r="A28" s="82" t="s">
        <v>161</v>
      </c>
      <c r="B28" s="55" t="s">
        <v>191</v>
      </c>
      <c r="C28" s="86" t="s">
        <v>171</v>
      </c>
      <c r="D28" s="72" t="s">
        <v>184</v>
      </c>
    </row>
    <row r="29" spans="1:4" ht="18.75" customHeight="1" x14ac:dyDescent="0.4">
      <c r="A29" s="192" t="s">
        <v>162</v>
      </c>
      <c r="B29" s="194" t="s">
        <v>201</v>
      </c>
      <c r="C29" s="83" t="s">
        <v>165</v>
      </c>
      <c r="D29" s="178" t="s">
        <v>181</v>
      </c>
    </row>
    <row r="30" spans="1:4" ht="60" customHeight="1" x14ac:dyDescent="0.4">
      <c r="A30" s="193"/>
      <c r="B30" s="194"/>
      <c r="C30" s="87"/>
      <c r="D30" s="179"/>
    </row>
    <row r="31" spans="1:4" s="26" customFormat="1" x14ac:dyDescent="0.4">
      <c r="A31" s="79">
        <v>5</v>
      </c>
      <c r="B31" s="50" t="s">
        <v>210</v>
      </c>
      <c r="C31" s="80"/>
      <c r="D31" s="14"/>
    </row>
    <row r="32" spans="1:4" ht="45" customHeight="1" x14ac:dyDescent="0.4">
      <c r="A32" s="78" t="s">
        <v>163</v>
      </c>
      <c r="B32" s="53" t="s">
        <v>202</v>
      </c>
      <c r="C32" s="86" t="s">
        <v>171</v>
      </c>
      <c r="D32" s="72" t="s">
        <v>184</v>
      </c>
    </row>
    <row r="33" spans="1:4" ht="60" customHeight="1" x14ac:dyDescent="0.4">
      <c r="A33" s="173" t="s">
        <v>164</v>
      </c>
      <c r="B33" s="180" t="s">
        <v>204</v>
      </c>
      <c r="C33" s="84" t="s">
        <v>203</v>
      </c>
      <c r="D33" s="181" t="s">
        <v>183</v>
      </c>
    </row>
    <row r="34" spans="1:4" ht="60" customHeight="1" x14ac:dyDescent="0.4">
      <c r="A34" s="173"/>
      <c r="B34" s="180"/>
      <c r="C34" s="94" t="str" cm="1">
        <f t="array" ref="C34">+IF(AND(C32="有",ISBLANK(他公的機関実績シート!C5:C11)=FALSE,OR(他公的機関実績シート!C9="実施完了",他公的機関実績シート!C9="実施中")),"記入済","他公的機関実績シートに未入力項目があります")</f>
        <v>他公的機関実績シートに未入力項目があります</v>
      </c>
      <c r="D34" s="182"/>
    </row>
    <row r="35" spans="1:4" s="26" customFormat="1" x14ac:dyDescent="0.4">
      <c r="A35" s="79">
        <v>6</v>
      </c>
      <c r="B35" s="50" t="s">
        <v>134</v>
      </c>
      <c r="C35" s="80"/>
      <c r="D35" s="14"/>
    </row>
    <row r="36" spans="1:4" ht="45" customHeight="1" x14ac:dyDescent="0.4">
      <c r="A36" s="82" t="s">
        <v>166</v>
      </c>
      <c r="B36" s="55" t="s">
        <v>135</v>
      </c>
      <c r="C36" s="86" t="s">
        <v>171</v>
      </c>
      <c r="D36" s="72" t="s">
        <v>184</v>
      </c>
    </row>
    <row r="37" spans="1:4" ht="45" customHeight="1" x14ac:dyDescent="0.4">
      <c r="A37" s="192" t="s">
        <v>167</v>
      </c>
      <c r="B37" s="208" t="s">
        <v>192</v>
      </c>
      <c r="C37" s="209"/>
      <c r="D37" s="73"/>
    </row>
    <row r="38" spans="1:4" ht="45" customHeight="1" x14ac:dyDescent="0.4">
      <c r="A38" s="210"/>
      <c r="B38" s="64" t="s">
        <v>205</v>
      </c>
      <c r="C38" s="174"/>
      <c r="D38" s="181" t="s">
        <v>188</v>
      </c>
    </row>
    <row r="39" spans="1:4" ht="60" customHeight="1" x14ac:dyDescent="0.4">
      <c r="A39" s="210"/>
      <c r="B39" s="190" t="str">
        <f>+"（参考）"&amp;CHAR(10)&amp;LEN(C38)&amp;"文字入力"</f>
        <v>（参考）
0文字入力</v>
      </c>
      <c r="C39" s="174"/>
      <c r="D39" s="188"/>
    </row>
    <row r="40" spans="1:4" ht="60" customHeight="1" x14ac:dyDescent="0.4">
      <c r="A40" s="210"/>
      <c r="B40" s="191"/>
      <c r="C40" s="174"/>
      <c r="D40" s="188"/>
    </row>
    <row r="41" spans="1:4" ht="45" customHeight="1" x14ac:dyDescent="0.4">
      <c r="A41" s="210"/>
      <c r="B41" s="65" t="s">
        <v>198</v>
      </c>
      <c r="C41" s="174"/>
      <c r="D41" s="188"/>
    </row>
    <row r="42" spans="1:4" ht="60" customHeight="1" x14ac:dyDescent="0.4">
      <c r="A42" s="210"/>
      <c r="B42" s="190" t="str">
        <f>+"（参考）"&amp;CHAR(10)&amp;LEN(C41)&amp;"文字入力"</f>
        <v>（参考）
0文字入力</v>
      </c>
      <c r="C42" s="174"/>
      <c r="D42" s="188"/>
    </row>
    <row r="43" spans="1:4" ht="60" customHeight="1" x14ac:dyDescent="0.4">
      <c r="A43" s="193"/>
      <c r="B43" s="191"/>
      <c r="C43" s="174"/>
      <c r="D43" s="189"/>
    </row>
    <row r="44" spans="1:4" s="26" customFormat="1" x14ac:dyDescent="0.4">
      <c r="A44" s="79">
        <v>7</v>
      </c>
      <c r="B44" s="50" t="s">
        <v>136</v>
      </c>
      <c r="C44" s="80"/>
      <c r="D44" s="14"/>
    </row>
    <row r="45" spans="1:4" ht="45" customHeight="1" x14ac:dyDescent="0.4">
      <c r="A45" s="78" t="s">
        <v>168</v>
      </c>
      <c r="B45" s="53" t="s">
        <v>194</v>
      </c>
      <c r="C45" s="86" t="s">
        <v>171</v>
      </c>
      <c r="D45" s="72" t="s">
        <v>172</v>
      </c>
    </row>
    <row r="46" spans="1:4" ht="24.95" customHeight="1" x14ac:dyDescent="0.4">
      <c r="A46" s="173" t="s">
        <v>169</v>
      </c>
      <c r="B46" s="200" t="s">
        <v>173</v>
      </c>
      <c r="C46" s="204"/>
      <c r="D46" s="181" t="s">
        <v>189</v>
      </c>
    </row>
    <row r="47" spans="1:4" ht="24.95" customHeight="1" x14ac:dyDescent="0.4">
      <c r="A47" s="173"/>
      <c r="B47" s="201"/>
      <c r="C47" s="205"/>
      <c r="D47" s="188"/>
    </row>
    <row r="48" spans="1:4" ht="24.95" customHeight="1" x14ac:dyDescent="0.4">
      <c r="A48" s="173"/>
      <c r="B48" s="202" t="s">
        <v>170</v>
      </c>
      <c r="C48" s="206"/>
      <c r="D48" s="188"/>
    </row>
    <row r="49" spans="1:6" ht="24.95" customHeight="1" thickBot="1" x14ac:dyDescent="0.45">
      <c r="A49" s="199"/>
      <c r="B49" s="203"/>
      <c r="C49" s="207"/>
      <c r="D49" s="189"/>
    </row>
    <row r="50" spans="1:6" ht="17.25" thickTop="1" thickBot="1" x14ac:dyDescent="0.45">
      <c r="A50" s="51"/>
      <c r="B50" s="46"/>
      <c r="C50" s="6"/>
    </row>
    <row r="51" spans="1:6" ht="21.75" thickBot="1" x14ac:dyDescent="0.45">
      <c r="A51" s="195" t="s">
        <v>193</v>
      </c>
      <c r="B51" s="196"/>
      <c r="C51" s="196"/>
      <c r="D51" s="196"/>
      <c r="E51" s="70"/>
      <c r="F51" s="71"/>
    </row>
  </sheetData>
  <sheetProtection algorithmName="SHA-512" hashValue="z2FcncB19WQOc9l1stUOPYAkBnCUuV63rvBojDSckiin0bRwIiVnrDPB7rKSju6iBShRlJHHjBF/h22njWdUbQ==" saltValue="OWzvBOkitvqvr+G4RBmwKg==" spinCount="100000" sheet="1" formatColumns="0" formatRows="0"/>
  <mergeCells count="36">
    <mergeCell ref="D38:D43"/>
    <mergeCell ref="A51:D51"/>
    <mergeCell ref="B9:B10"/>
    <mergeCell ref="D8:D10"/>
    <mergeCell ref="B16:B17"/>
    <mergeCell ref="B19:B20"/>
    <mergeCell ref="D15:D20"/>
    <mergeCell ref="A46:A49"/>
    <mergeCell ref="B46:B47"/>
    <mergeCell ref="B48:B49"/>
    <mergeCell ref="C46:C47"/>
    <mergeCell ref="C48:C49"/>
    <mergeCell ref="D46:D49"/>
    <mergeCell ref="B37:C37"/>
    <mergeCell ref="A37:A43"/>
    <mergeCell ref="C38:C40"/>
    <mergeCell ref="C41:C43"/>
    <mergeCell ref="B39:B40"/>
    <mergeCell ref="B42:B43"/>
    <mergeCell ref="A29:A30"/>
    <mergeCell ref="B29:B30"/>
    <mergeCell ref="D29:D30"/>
    <mergeCell ref="A33:A34"/>
    <mergeCell ref="B33:B34"/>
    <mergeCell ref="D33:D34"/>
    <mergeCell ref="B14:C14"/>
    <mergeCell ref="A24:A26"/>
    <mergeCell ref="C24:C26"/>
    <mergeCell ref="B25:B26"/>
    <mergeCell ref="D24:D26"/>
    <mergeCell ref="A2:D2"/>
    <mergeCell ref="A8:A10"/>
    <mergeCell ref="C8:C10"/>
    <mergeCell ref="A14:A20"/>
    <mergeCell ref="C15:C17"/>
    <mergeCell ref="C18:C20"/>
  </mergeCells>
  <phoneticPr fontId="20"/>
  <conditionalFormatting sqref="C6:C7">
    <cfRule type="cellIs" dxfId="29" priority="33" operator="equal">
      <formula>"選択してください"</formula>
    </cfRule>
  </conditionalFormatting>
  <conditionalFormatting sqref="C7">
    <cfRule type="expression" dxfId="28" priority="26">
      <formula>$C$6&lt;&gt;"有"</formula>
    </cfRule>
  </conditionalFormatting>
  <conditionalFormatting sqref="C8:C10">
    <cfRule type="expression" dxfId="27" priority="27">
      <formula>OR($C$6&lt;&gt;"有",$C$7&lt;&gt;"有")</formula>
    </cfRule>
    <cfRule type="expression" dxfId="26" priority="28">
      <formula>ISBLANK($C$8)</formula>
    </cfRule>
  </conditionalFormatting>
  <conditionalFormatting sqref="C12:C13">
    <cfRule type="cellIs" dxfId="25" priority="30" operator="equal">
      <formula>"選択してください"</formula>
    </cfRule>
  </conditionalFormatting>
  <conditionalFormatting sqref="C13">
    <cfRule type="expression" dxfId="24" priority="29">
      <formula>$C$12&lt;&gt;"有"</formula>
    </cfRule>
  </conditionalFormatting>
  <conditionalFormatting sqref="C15:C17">
    <cfRule type="expression" dxfId="23" priority="14">
      <formula>ISBLANK($C$15)</formula>
    </cfRule>
  </conditionalFormatting>
  <conditionalFormatting sqref="C15:C20">
    <cfRule type="expression" dxfId="22" priority="13">
      <formula>OR($C$12&lt;&gt;"有",$C$13&lt;&gt;"有")</formula>
    </cfRule>
  </conditionalFormatting>
  <conditionalFormatting sqref="C18:C20">
    <cfRule type="expression" dxfId="21" priority="31">
      <formula>ISBLANK($C$18)</formula>
    </cfRule>
  </conditionalFormatting>
  <conditionalFormatting sqref="C22:C23">
    <cfRule type="cellIs" dxfId="20" priority="18" operator="equal">
      <formula>"選択してください"</formula>
    </cfRule>
  </conditionalFormatting>
  <conditionalFormatting sqref="C23">
    <cfRule type="expression" dxfId="19" priority="17">
      <formula>$C$22&lt;&gt;"有"</formula>
    </cfRule>
  </conditionalFormatting>
  <conditionalFormatting sqref="C24:C26">
    <cfRule type="expression" dxfId="18" priority="15">
      <formula>OR($C$22&lt;&gt;"有",$C$23&lt;&gt;"有")</formula>
    </cfRule>
    <cfRule type="expression" dxfId="17" priority="16">
      <formula>ISBLANK($C$24)</formula>
    </cfRule>
  </conditionalFormatting>
  <conditionalFormatting sqref="C28">
    <cfRule type="cellIs" dxfId="16" priority="22" operator="equal">
      <formula>"選択してください"</formula>
    </cfRule>
  </conditionalFormatting>
  <conditionalFormatting sqref="C30">
    <cfRule type="expression" dxfId="15" priority="11">
      <formula>$C$28&lt;&gt;"有"</formula>
    </cfRule>
    <cfRule type="expression" dxfId="14" priority="12">
      <formula>ISBLANK($C$30)</formula>
    </cfRule>
  </conditionalFormatting>
  <conditionalFormatting sqref="C32">
    <cfRule type="cellIs" dxfId="13" priority="21" operator="equal">
      <formula>"選択してください"</formula>
    </cfRule>
  </conditionalFormatting>
  <conditionalFormatting sqref="C33:C34">
    <cfRule type="expression" dxfId="12" priority="9">
      <formula>$C$32&lt;&gt;"有"</formula>
    </cfRule>
  </conditionalFormatting>
  <conditionalFormatting sqref="C34">
    <cfRule type="cellIs" dxfId="11" priority="10" operator="notEqual">
      <formula>"記入済"</formula>
    </cfRule>
  </conditionalFormatting>
  <conditionalFormatting sqref="C36">
    <cfRule type="cellIs" dxfId="10" priority="20" operator="equal">
      <formula>"選択してください"</formula>
    </cfRule>
  </conditionalFormatting>
  <conditionalFormatting sqref="C38:C40">
    <cfRule type="expression" dxfId="9" priority="8">
      <formula>ISBLANK($C$38)</formula>
    </cfRule>
  </conditionalFormatting>
  <conditionalFormatting sqref="C38:C43">
    <cfRule type="expression" dxfId="8" priority="6">
      <formula>$C$36&lt;&gt;"有"</formula>
    </cfRule>
  </conditionalFormatting>
  <conditionalFormatting sqref="C41:C43">
    <cfRule type="expression" dxfId="7" priority="7">
      <formula>ISBLANK($C$41)</formula>
    </cfRule>
  </conditionalFormatting>
  <conditionalFormatting sqref="C45">
    <cfRule type="cellIs" dxfId="6" priority="19" operator="equal">
      <formula>"選択してください"</formula>
    </cfRule>
  </conditionalFormatting>
  <conditionalFormatting sqref="C46:C48">
    <cfRule type="expression" dxfId="5" priority="3">
      <formula>ISBLANK($C$46)</formula>
    </cfRule>
  </conditionalFormatting>
  <conditionalFormatting sqref="C46:C49">
    <cfRule type="expression" dxfId="4" priority="2">
      <formula>$C$45&lt;&gt;"有"</formula>
    </cfRule>
  </conditionalFormatting>
  <conditionalFormatting sqref="D3">
    <cfRule type="cellIs" dxfId="3" priority="1" operator="equal">
      <formula>"未チェックの項目が残っています。"</formula>
    </cfRule>
  </conditionalFormatting>
  <dataValidations count="1">
    <dataValidation type="list" allowBlank="1" showInputMessage="1" showErrorMessage="1" sqref="C6:C7 C12:C13 C22:C23 C28 C32 C36 C45" xr:uid="{549E1EDE-9F76-4D48-8AD3-BD95186D2C16}">
      <formula1>"選択してください,有,無"</formula1>
    </dataValidation>
  </dataValidations>
  <hyperlinks>
    <hyperlink ref="C33" location="他公的機関実績シート!A1" display="他公的機関実績シート　へ" xr:uid="{8BF2C63D-5C1A-432B-BDF6-AE962717138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4E09B-C84A-4691-A835-317756A4568F}">
  <sheetPr codeName="Sheet4">
    <tabColor rgb="FFFFC000"/>
  </sheetPr>
  <dimension ref="A1:D32"/>
  <sheetViews>
    <sheetView showGridLines="0" zoomScaleNormal="100" workbookViewId="0">
      <pane xSplit="4" ySplit="4" topLeftCell="E5" activePane="bottomRight" state="frozen"/>
      <selection pane="topRight" activeCell="E1" sqref="E1"/>
      <selection pane="bottomLeft" activeCell="A5" sqref="A5"/>
      <selection pane="bottomRight" activeCell="C5" sqref="C5"/>
    </sheetView>
  </sheetViews>
  <sheetFormatPr defaultColWidth="8.625" defaultRowHeight="14.25" x14ac:dyDescent="0.25"/>
  <cols>
    <col min="1" max="1" width="3.5" style="48" bestFit="1" customWidth="1"/>
    <col min="2" max="2" width="70.125" style="48" customWidth="1"/>
    <col min="3" max="3" width="92.75" style="48" customWidth="1"/>
    <col min="4" max="4" width="16.125" style="95" customWidth="1"/>
    <col min="5" max="16384" width="8.625" style="48"/>
  </cols>
  <sheetData>
    <row r="1" spans="1:4" ht="35.450000000000003" customHeight="1" x14ac:dyDescent="0.25">
      <c r="A1" s="88" t="s">
        <v>137</v>
      </c>
      <c r="B1" s="47"/>
      <c r="C1" s="97" t="s">
        <v>174</v>
      </c>
    </row>
    <row r="2" spans="1:4" ht="24" customHeight="1" x14ac:dyDescent="0.25">
      <c r="A2" s="49" t="s">
        <v>138</v>
      </c>
    </row>
    <row r="3" spans="1:4" ht="24" customHeight="1" x14ac:dyDescent="0.25">
      <c r="A3" s="49" t="s">
        <v>139</v>
      </c>
    </row>
    <row r="4" spans="1:4" ht="26.45" customHeight="1" x14ac:dyDescent="0.25">
      <c r="A4" s="56" t="s">
        <v>140</v>
      </c>
      <c r="B4" s="56" t="s">
        <v>141</v>
      </c>
      <c r="C4" s="56" t="s">
        <v>142</v>
      </c>
    </row>
    <row r="5" spans="1:4" ht="28.5" x14ac:dyDescent="0.25">
      <c r="A5" s="211">
        <v>1</v>
      </c>
      <c r="B5" s="57" t="s">
        <v>143</v>
      </c>
      <c r="C5" s="90"/>
      <c r="D5" s="95" t="str">
        <f>+IF(AND(事業類似性チェック!$C$32="有",他公的機関実績シート!C5=""),"←入力してください","")</f>
        <v/>
      </c>
    </row>
    <row r="6" spans="1:4" ht="26.45" customHeight="1" x14ac:dyDescent="0.25">
      <c r="A6" s="212"/>
      <c r="B6" s="58" t="s">
        <v>144</v>
      </c>
      <c r="C6" s="91"/>
      <c r="D6" s="95" t="str">
        <f>+IF(AND(事業類似性チェック!$C$32="有",他公的機関実績シート!C6=""),"←入力してください","")</f>
        <v/>
      </c>
    </row>
    <row r="7" spans="1:4" ht="26.45" customHeight="1" x14ac:dyDescent="0.25">
      <c r="A7" s="212"/>
      <c r="B7" s="59" t="s">
        <v>145</v>
      </c>
      <c r="C7" s="91"/>
      <c r="D7" s="95" t="str">
        <f>+IF(AND(事業類似性チェック!$C$32="有",他公的機関実績シート!C7=""),"←入力してください","")</f>
        <v/>
      </c>
    </row>
    <row r="8" spans="1:4" ht="26.45" customHeight="1" x14ac:dyDescent="0.25">
      <c r="A8" s="212"/>
      <c r="B8" s="59" t="s">
        <v>146</v>
      </c>
      <c r="C8" s="91"/>
      <c r="D8" s="95" t="str">
        <f>+IF(AND(事業類似性チェック!$C$32="有",他公的機関実績シート!C8=""),"←入力してください","")</f>
        <v/>
      </c>
    </row>
    <row r="9" spans="1:4" ht="26.45" customHeight="1" x14ac:dyDescent="0.25">
      <c r="A9" s="212"/>
      <c r="B9" s="59" t="s">
        <v>147</v>
      </c>
      <c r="C9" s="91" t="s">
        <v>171</v>
      </c>
      <c r="D9" s="95" t="str">
        <f>+IF(AND(事業類似性チェック!$C$32="有",NOT(OR(他公的機関実績シート!C9="実施中",他公的機関実績シート!C9="実施完了"))),"←選択してください","")</f>
        <v/>
      </c>
    </row>
    <row r="10" spans="1:4" ht="26.45" customHeight="1" x14ac:dyDescent="0.25">
      <c r="A10" s="212"/>
      <c r="B10" s="59" t="s">
        <v>148</v>
      </c>
      <c r="C10" s="91"/>
      <c r="D10" s="95" t="str">
        <f>+IF(AND(事業類似性チェック!$C$32="有",他公的機関実績シート!C10=""),"←入力してください","")</f>
        <v/>
      </c>
    </row>
    <row r="11" spans="1:4" ht="26.45" customHeight="1" x14ac:dyDescent="0.25">
      <c r="A11" s="213"/>
      <c r="B11" s="60" t="s">
        <v>149</v>
      </c>
      <c r="C11" s="98"/>
      <c r="D11" s="95" t="str">
        <f>+IF(AND(事業類似性チェック!$C$32="有",他公的機関実績シート!C11=""),"←入力してください","")</f>
        <v/>
      </c>
    </row>
    <row r="12" spans="1:4" ht="28.5" x14ac:dyDescent="0.25">
      <c r="A12" s="214">
        <v>2</v>
      </c>
      <c r="B12" s="66" t="s">
        <v>143</v>
      </c>
      <c r="C12" s="92"/>
    </row>
    <row r="13" spans="1:4" ht="33" customHeight="1" x14ac:dyDescent="0.25">
      <c r="A13" s="215"/>
      <c r="B13" s="67" t="s">
        <v>144</v>
      </c>
      <c r="C13" s="93"/>
    </row>
    <row r="14" spans="1:4" ht="33" customHeight="1" x14ac:dyDescent="0.25">
      <c r="A14" s="215"/>
      <c r="B14" s="68" t="s">
        <v>145</v>
      </c>
      <c r="C14" s="93"/>
    </row>
    <row r="15" spans="1:4" ht="33" customHeight="1" x14ac:dyDescent="0.25">
      <c r="A15" s="215"/>
      <c r="B15" s="68" t="s">
        <v>146</v>
      </c>
      <c r="C15" s="93"/>
    </row>
    <row r="16" spans="1:4" ht="33" customHeight="1" x14ac:dyDescent="0.25">
      <c r="A16" s="215"/>
      <c r="B16" s="68" t="s">
        <v>147</v>
      </c>
      <c r="C16" s="93" t="s">
        <v>171</v>
      </c>
    </row>
    <row r="17" spans="1:3" ht="33" customHeight="1" x14ac:dyDescent="0.25">
      <c r="A17" s="215"/>
      <c r="B17" s="68" t="s">
        <v>148</v>
      </c>
      <c r="C17" s="93"/>
    </row>
    <row r="18" spans="1:3" ht="33" customHeight="1" x14ac:dyDescent="0.25">
      <c r="A18" s="216"/>
      <c r="B18" s="69" t="s">
        <v>149</v>
      </c>
      <c r="C18" s="99"/>
    </row>
    <row r="19" spans="1:3" ht="28.5" x14ac:dyDescent="0.25">
      <c r="A19" s="211">
        <v>3</v>
      </c>
      <c r="B19" s="57" t="s">
        <v>143</v>
      </c>
      <c r="C19" s="90"/>
    </row>
    <row r="20" spans="1:3" ht="26.45" customHeight="1" x14ac:dyDescent="0.25">
      <c r="A20" s="212"/>
      <c r="B20" s="58" t="s">
        <v>144</v>
      </c>
      <c r="C20" s="91"/>
    </row>
    <row r="21" spans="1:3" ht="26.45" customHeight="1" x14ac:dyDescent="0.25">
      <c r="A21" s="212"/>
      <c r="B21" s="59" t="s">
        <v>145</v>
      </c>
      <c r="C21" s="91"/>
    </row>
    <row r="22" spans="1:3" ht="26.45" customHeight="1" x14ac:dyDescent="0.25">
      <c r="A22" s="212"/>
      <c r="B22" s="59" t="s">
        <v>146</v>
      </c>
      <c r="C22" s="91"/>
    </row>
    <row r="23" spans="1:3" ht="26.45" customHeight="1" x14ac:dyDescent="0.25">
      <c r="A23" s="212"/>
      <c r="B23" s="59" t="s">
        <v>147</v>
      </c>
      <c r="C23" s="91" t="s">
        <v>171</v>
      </c>
    </row>
    <row r="24" spans="1:3" ht="26.45" customHeight="1" x14ac:dyDescent="0.25">
      <c r="A24" s="212"/>
      <c r="B24" s="59" t="s">
        <v>148</v>
      </c>
      <c r="C24" s="91"/>
    </row>
    <row r="25" spans="1:3" ht="26.45" customHeight="1" x14ac:dyDescent="0.25">
      <c r="A25" s="213"/>
      <c r="B25" s="60" t="s">
        <v>149</v>
      </c>
      <c r="C25" s="98"/>
    </row>
    <row r="26" spans="1:3" ht="28.5" x14ac:dyDescent="0.25">
      <c r="A26" s="214">
        <v>4</v>
      </c>
      <c r="B26" s="66" t="s">
        <v>143</v>
      </c>
      <c r="C26" s="92"/>
    </row>
    <row r="27" spans="1:3" ht="33" customHeight="1" x14ac:dyDescent="0.25">
      <c r="A27" s="215"/>
      <c r="B27" s="67" t="s">
        <v>144</v>
      </c>
      <c r="C27" s="93"/>
    </row>
    <row r="28" spans="1:3" ht="33" customHeight="1" x14ac:dyDescent="0.25">
      <c r="A28" s="215"/>
      <c r="B28" s="68" t="s">
        <v>145</v>
      </c>
      <c r="C28" s="93"/>
    </row>
    <row r="29" spans="1:3" ht="33" customHeight="1" x14ac:dyDescent="0.25">
      <c r="A29" s="215"/>
      <c r="B29" s="68" t="s">
        <v>146</v>
      </c>
      <c r="C29" s="93"/>
    </row>
    <row r="30" spans="1:3" ht="33" customHeight="1" x14ac:dyDescent="0.25">
      <c r="A30" s="215"/>
      <c r="B30" s="68" t="s">
        <v>147</v>
      </c>
      <c r="C30" s="93" t="s">
        <v>171</v>
      </c>
    </row>
    <row r="31" spans="1:3" ht="33" customHeight="1" x14ac:dyDescent="0.25">
      <c r="A31" s="215"/>
      <c r="B31" s="68" t="s">
        <v>148</v>
      </c>
      <c r="C31" s="93"/>
    </row>
    <row r="32" spans="1:3" ht="33" customHeight="1" x14ac:dyDescent="0.25">
      <c r="A32" s="216"/>
      <c r="B32" s="69" t="s">
        <v>149</v>
      </c>
      <c r="C32" s="99"/>
    </row>
  </sheetData>
  <sheetProtection algorithmName="SHA-512" hashValue="ImbazWK43GFnDMAgjlHAqvLiw9m9RAYxz61dK9pc6LO1nT9hty2FqRCl+1IsqJQF602y09xGzgkP4YTAtZ0eBg==" saltValue="RwwAItH8Z0zMI2pZrZjJdA==" spinCount="100000" sheet="1" formatColumns="0" formatRows="0"/>
  <mergeCells count="4">
    <mergeCell ref="A5:A11"/>
    <mergeCell ref="A12:A18"/>
    <mergeCell ref="A19:A25"/>
    <mergeCell ref="A26:A32"/>
  </mergeCells>
  <phoneticPr fontId="20"/>
  <conditionalFormatting sqref="D5:D11">
    <cfRule type="expression" dxfId="0" priority="1">
      <formula>$D5&lt;&gt;""</formula>
    </cfRule>
  </conditionalFormatting>
  <dataValidations count="1">
    <dataValidation type="list" allowBlank="1" showInputMessage="1" showErrorMessage="1" sqref="C9 C16 C23 C30" xr:uid="{9893881C-6C00-478F-BD01-829F2BB73915}">
      <formula1>"選択してください,実施完了,実施中"</formula1>
    </dataValidation>
  </dataValidations>
  <hyperlinks>
    <hyperlink ref="C1" location="事業類似性チェック!C34" display="事業類似性チェック　へ戻る" xr:uid="{51B2CC13-A76D-4C2D-881A-1B5354A7065C}"/>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3" id="{DD25790F-6B64-4D43-B037-078711394B2F}">
            <xm:f>AND(事業類似性チェック!$C$32="有",C5="")</xm:f>
            <x14:dxf>
              <fill>
                <patternFill>
                  <bgColor rgb="FFFFFFCC"/>
                </patternFill>
              </fill>
            </x14:dxf>
          </x14:cfRule>
          <xm:sqref>C5:C8 C10:C11</xm:sqref>
        </x14:conditionalFormatting>
        <x14:conditionalFormatting xmlns:xm="http://schemas.microsoft.com/office/excel/2006/main">
          <x14:cfRule type="expression" priority="2" id="{A469A7ED-CFCE-412C-9D6E-842FACF2D445}">
            <xm:f>AND(事業類似性チェック!$C$32="有",NOT(OR($C$9="実施中",$C$9="実施完了")))</xm:f>
            <x14:dxf>
              <fill>
                <patternFill>
                  <bgColor rgb="FFFFFFCC"/>
                </patternFill>
              </fill>
            </x14:dxf>
          </x14:cfRule>
          <xm:sqref>C9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15A9C-41D4-4408-BEF4-851A86DCEB09}">
  <sheetPr codeName="Sheet1">
    <tabColor theme="7" tint="0.79998168889431442"/>
  </sheetPr>
  <dimension ref="A1:F114"/>
  <sheetViews>
    <sheetView showGridLines="0" view="pageBreakPreview" zoomScaleNormal="100" zoomScaleSheetLayoutView="100" workbookViewId="0"/>
  </sheetViews>
  <sheetFormatPr defaultColWidth="8.75" defaultRowHeight="15.75" x14ac:dyDescent="0.4"/>
  <cols>
    <col min="1" max="1" width="20.75" style="26" customWidth="1"/>
    <col min="2" max="2" width="10.75" style="26" customWidth="1"/>
    <col min="3" max="4" width="15.75" style="26" customWidth="1"/>
    <col min="5" max="5" width="28.75" style="26" customWidth="1"/>
    <col min="6" max="6" width="8.75" style="26" customWidth="1"/>
    <col min="7" max="16384" width="8.75" style="2"/>
  </cols>
  <sheetData>
    <row r="1" spans="1:6" x14ac:dyDescent="0.4">
      <c r="A1" s="25" t="str">
        <f>'様式2-1提案書'!A1</f>
        <v>（様式２ー１）</v>
      </c>
    </row>
    <row r="2" spans="1:6" x14ac:dyDescent="0.4">
      <c r="A2" s="25"/>
    </row>
    <row r="3" spans="1:6" ht="16.5" x14ac:dyDescent="0.4">
      <c r="A3" s="253" t="s">
        <v>70</v>
      </c>
      <c r="B3" s="253"/>
      <c r="C3" s="253"/>
      <c r="D3" s="253"/>
      <c r="E3" s="253"/>
      <c r="F3" s="253"/>
    </row>
    <row r="4" spans="1:6" ht="16.5" x14ac:dyDescent="0.4">
      <c r="A4" s="253" t="s">
        <v>95</v>
      </c>
      <c r="B4" s="253"/>
      <c r="C4" s="253"/>
      <c r="D4" s="253"/>
      <c r="E4" s="253"/>
      <c r="F4" s="253"/>
    </row>
    <row r="5" spans="1:6" ht="16.5" thickBot="1" x14ac:dyDescent="0.45">
      <c r="A5" s="27"/>
    </row>
    <row r="6" spans="1:6" ht="20.85" customHeight="1" x14ac:dyDescent="0.4">
      <c r="A6" s="230" t="s">
        <v>81</v>
      </c>
      <c r="B6" s="231"/>
      <c r="C6" s="231"/>
      <c r="D6" s="231"/>
      <c r="E6" s="231"/>
      <c r="F6" s="232"/>
    </row>
    <row r="7" spans="1:6" ht="18" customHeight="1" x14ac:dyDescent="0.4">
      <c r="A7" s="224" t="str">
        <f>IF('様式2-1提案書'!D7=0,"",'様式2-1提案書'!D7)</f>
        <v/>
      </c>
      <c r="B7" s="225"/>
      <c r="C7" s="225"/>
      <c r="D7" s="225"/>
      <c r="E7" s="225"/>
      <c r="F7" s="255"/>
    </row>
    <row r="8" spans="1:6" ht="18" customHeight="1" x14ac:dyDescent="0.4">
      <c r="A8" s="217" t="str">
        <f>IF('様式2-1提案書'!D8=0,"",'様式2-1提案書'!D8)</f>
        <v/>
      </c>
      <c r="B8" s="218"/>
      <c r="C8" s="218"/>
      <c r="D8" s="218"/>
      <c r="E8" s="218"/>
      <c r="F8" s="226"/>
    </row>
    <row r="9" spans="1:6" ht="18" customHeight="1" x14ac:dyDescent="0.4">
      <c r="A9" s="217" t="str">
        <f>IF('様式2-1提案書'!D9=0,"",'様式2-1提案書'!D9)</f>
        <v/>
      </c>
      <c r="B9" s="218"/>
      <c r="C9" s="218"/>
      <c r="D9" s="218"/>
      <c r="E9" s="218"/>
      <c r="F9" s="226"/>
    </row>
    <row r="10" spans="1:6" ht="18" customHeight="1" x14ac:dyDescent="0.4">
      <c r="A10" s="217" t="str">
        <f>IF('様式2-1提案書'!D10=0,"",'様式2-1提案書'!D10)</f>
        <v/>
      </c>
      <c r="B10" s="218"/>
      <c r="C10" s="218"/>
      <c r="D10" s="218"/>
      <c r="E10" s="218"/>
      <c r="F10" s="226"/>
    </row>
    <row r="11" spans="1:6" ht="18" customHeight="1" x14ac:dyDescent="0.4">
      <c r="A11" s="217" t="str">
        <f>IF('様式2-1提案書'!D11=0,"",'様式2-1提案書'!D11)</f>
        <v/>
      </c>
      <c r="B11" s="218"/>
      <c r="C11" s="218"/>
      <c r="D11" s="218"/>
      <c r="E11" s="218"/>
      <c r="F11" s="226"/>
    </row>
    <row r="12" spans="1:6" ht="18" customHeight="1" x14ac:dyDescent="0.4">
      <c r="A12" s="217" t="str">
        <f>IF('様式2-1提案書'!D12=0,"",'様式2-1提案書'!D12)</f>
        <v/>
      </c>
      <c r="B12" s="218"/>
      <c r="C12" s="218"/>
      <c r="D12" s="218"/>
      <c r="E12" s="218"/>
      <c r="F12" s="226"/>
    </row>
    <row r="13" spans="1:6" ht="18" customHeight="1" x14ac:dyDescent="0.4">
      <c r="A13" s="217" t="str">
        <f>IF('様式2-1提案書'!D13=0,"",'様式2-1提案書'!D13)</f>
        <v/>
      </c>
      <c r="B13" s="218"/>
      <c r="C13" s="218"/>
      <c r="D13" s="218"/>
      <c r="E13" s="218"/>
      <c r="F13" s="226"/>
    </row>
    <row r="14" spans="1:6" ht="18" customHeight="1" thickBot="1" x14ac:dyDescent="0.45">
      <c r="A14" s="243" t="str">
        <f>IF('様式2-1提案書'!D14=0,"",'様式2-1提案書'!D14)</f>
        <v/>
      </c>
      <c r="B14" s="244"/>
      <c r="C14" s="244"/>
      <c r="D14" s="244"/>
      <c r="E14" s="244"/>
      <c r="F14" s="254"/>
    </row>
    <row r="15" spans="1:6" ht="20.85" customHeight="1" x14ac:dyDescent="0.4">
      <c r="A15" s="230" t="s">
        <v>71</v>
      </c>
      <c r="B15" s="231"/>
      <c r="C15" s="231"/>
      <c r="D15" s="231"/>
      <c r="E15" s="231"/>
      <c r="F15" s="232"/>
    </row>
    <row r="16" spans="1:6" ht="52.15" customHeight="1" thickBot="1" x14ac:dyDescent="0.45">
      <c r="A16" s="217" t="str">
        <f>IF('様式2-1提案書'!D16=0,"",'様式2-1提案書'!D16)</f>
        <v/>
      </c>
      <c r="B16" s="218"/>
      <c r="C16" s="218"/>
      <c r="D16" s="218"/>
      <c r="E16" s="218"/>
      <c r="F16" s="226"/>
    </row>
    <row r="17" spans="1:6" ht="20.85" customHeight="1" x14ac:dyDescent="0.4">
      <c r="A17" s="230" t="s">
        <v>72</v>
      </c>
      <c r="B17" s="231"/>
      <c r="C17" s="231"/>
      <c r="D17" s="231"/>
      <c r="E17" s="231"/>
      <c r="F17" s="232"/>
    </row>
    <row r="18" spans="1:6" ht="52.15" customHeight="1" thickBot="1" x14ac:dyDescent="0.45">
      <c r="A18" s="217" t="str">
        <f>IF('様式2-1提案書'!D18=0,"",'様式2-1提案書'!D18)</f>
        <v/>
      </c>
      <c r="B18" s="218"/>
      <c r="C18" s="218"/>
      <c r="D18" s="218"/>
      <c r="E18" s="218"/>
      <c r="F18" s="226"/>
    </row>
    <row r="19" spans="1:6" ht="20.85" customHeight="1" x14ac:dyDescent="0.4">
      <c r="A19" s="230" t="s">
        <v>73</v>
      </c>
      <c r="B19" s="231"/>
      <c r="C19" s="231"/>
      <c r="D19" s="231"/>
      <c r="E19" s="231"/>
      <c r="F19" s="232"/>
    </row>
    <row r="20" spans="1:6" ht="52.15" customHeight="1" thickBot="1" x14ac:dyDescent="0.45">
      <c r="A20" s="217" t="str">
        <f>IF('様式2-1提案書'!D21=1,"FS事業",IF('様式2-1提案書'!D21=2,"実証事業",""))</f>
        <v/>
      </c>
      <c r="B20" s="218"/>
      <c r="C20" s="218"/>
      <c r="D20" s="218"/>
      <c r="E20" s="218"/>
      <c r="F20" s="226"/>
    </row>
    <row r="21" spans="1:6" ht="20.85" customHeight="1" x14ac:dyDescent="0.4">
      <c r="A21" s="230" t="s">
        <v>74</v>
      </c>
      <c r="B21" s="231"/>
      <c r="C21" s="231"/>
      <c r="D21" s="231"/>
      <c r="E21" s="231"/>
      <c r="F21" s="232"/>
    </row>
    <row r="22" spans="1:6" ht="18" customHeight="1" x14ac:dyDescent="0.4">
      <c r="A22" s="217" t="s">
        <v>75</v>
      </c>
      <c r="B22" s="218"/>
      <c r="C22" s="218"/>
      <c r="D22" s="218"/>
      <c r="E22" s="218"/>
      <c r="F22" s="226"/>
    </row>
    <row r="23" spans="1:6" ht="79.900000000000006" customHeight="1" x14ac:dyDescent="0.4">
      <c r="A23" s="250" t="str">
        <f>IF('様式2-1提案書'!D24=0,"",'様式2-1提案書'!D24)</f>
        <v/>
      </c>
      <c r="B23" s="251"/>
      <c r="C23" s="251"/>
      <c r="D23" s="251"/>
      <c r="E23" s="251"/>
      <c r="F23" s="252"/>
    </row>
    <row r="24" spans="1:6" ht="18" customHeight="1" x14ac:dyDescent="0.4">
      <c r="A24" s="217" t="s">
        <v>76</v>
      </c>
      <c r="B24" s="218"/>
      <c r="C24" s="218"/>
      <c r="D24" s="218"/>
      <c r="E24" s="218"/>
      <c r="F24" s="226"/>
    </row>
    <row r="25" spans="1:6" ht="18" customHeight="1" x14ac:dyDescent="0.4">
      <c r="A25" s="28" t="s">
        <v>83</v>
      </c>
      <c r="B25" s="218" t="str">
        <f>IF('様式2-1提案書'!D26=1,"①GX分野",IF('様式2-1提案書'!D26=2,"②DX分野",IF('様式2-1提案書'!D26=3,"③経済安保分野","")))</f>
        <v/>
      </c>
      <c r="C25" s="218"/>
      <c r="D25" s="218"/>
      <c r="E25" s="218"/>
      <c r="F25" s="226"/>
    </row>
    <row r="26" spans="1:6" ht="18" customHeight="1" x14ac:dyDescent="0.4">
      <c r="A26" s="217"/>
      <c r="B26" s="218"/>
      <c r="C26" s="218"/>
      <c r="D26" s="218"/>
      <c r="E26" s="218"/>
      <c r="F26" s="226"/>
    </row>
    <row r="27" spans="1:6" ht="18" customHeight="1" x14ac:dyDescent="0.4">
      <c r="A27" s="28" t="s">
        <v>82</v>
      </c>
      <c r="B27" s="218" t="str">
        <f>_xlfn.TEXTJOIN("、",TRUE,IF('様式2-1提案書'!D29,"①GX分野",""),IF('様式2-1提案書'!D30,"②DX分野",""),IF('様式2-1提案書'!D31,"③経済安保分野",""))</f>
        <v/>
      </c>
      <c r="C27" s="218"/>
      <c r="D27" s="218"/>
      <c r="E27" s="218"/>
      <c r="F27" s="226"/>
    </row>
    <row r="28" spans="1:6" ht="18" customHeight="1" x14ac:dyDescent="0.4">
      <c r="A28" s="217"/>
      <c r="B28" s="218"/>
      <c r="C28" s="218"/>
      <c r="D28" s="218"/>
      <c r="E28" s="218"/>
      <c r="F28" s="226"/>
    </row>
    <row r="29" spans="1:6" ht="18" customHeight="1" x14ac:dyDescent="0.4">
      <c r="A29" s="217" t="s">
        <v>115</v>
      </c>
      <c r="B29" s="218"/>
      <c r="C29" s="218"/>
      <c r="D29" s="218"/>
      <c r="E29" s="218"/>
      <c r="F29" s="226"/>
    </row>
    <row r="30" spans="1:6" ht="18" customHeight="1" x14ac:dyDescent="0.4">
      <c r="A30" s="217" t="s">
        <v>84</v>
      </c>
      <c r="B30" s="218"/>
      <c r="C30" s="218"/>
      <c r="D30" s="218"/>
      <c r="E30" s="218"/>
      <c r="F30" s="226"/>
    </row>
    <row r="31" spans="1:6" ht="30" customHeight="1" x14ac:dyDescent="0.4">
      <c r="A31" s="221" t="str">
        <f>IF('様式2-1提案書'!D32=0,"",'様式2-1提案書'!D32)</f>
        <v/>
      </c>
      <c r="B31" s="222"/>
      <c r="C31" s="222"/>
      <c r="D31" s="222"/>
      <c r="E31" s="222"/>
      <c r="F31" s="223"/>
    </row>
    <row r="32" spans="1:6" ht="30" customHeight="1" x14ac:dyDescent="0.4">
      <c r="A32" s="221"/>
      <c r="B32" s="222"/>
      <c r="C32" s="222"/>
      <c r="D32" s="222"/>
      <c r="E32" s="222"/>
      <c r="F32" s="223"/>
    </row>
    <row r="33" spans="1:6" ht="30" customHeight="1" x14ac:dyDescent="0.4">
      <c r="A33" s="221"/>
      <c r="B33" s="222"/>
      <c r="C33" s="222"/>
      <c r="D33" s="222"/>
      <c r="E33" s="222"/>
      <c r="F33" s="223"/>
    </row>
    <row r="34" spans="1:6" ht="18" customHeight="1" x14ac:dyDescent="0.4">
      <c r="A34" s="217" t="s">
        <v>114</v>
      </c>
      <c r="B34" s="218"/>
      <c r="C34" s="218"/>
      <c r="D34" s="218"/>
      <c r="E34" s="218"/>
      <c r="F34" s="226"/>
    </row>
    <row r="35" spans="1:6" ht="18" customHeight="1" x14ac:dyDescent="0.4">
      <c r="A35" s="217" t="s">
        <v>84</v>
      </c>
      <c r="B35" s="218"/>
      <c r="C35" s="218"/>
      <c r="D35" s="218"/>
      <c r="E35" s="218"/>
      <c r="F35" s="226"/>
    </row>
    <row r="36" spans="1:6" ht="30" customHeight="1" x14ac:dyDescent="0.4">
      <c r="A36" s="221" t="str">
        <f>IF('様式2-1提案書'!D35=0,"",'様式2-1提案書'!D35)</f>
        <v/>
      </c>
      <c r="B36" s="222"/>
      <c r="C36" s="222"/>
      <c r="D36" s="222"/>
      <c r="E36" s="222"/>
      <c r="F36" s="223"/>
    </row>
    <row r="37" spans="1:6" ht="30" customHeight="1" x14ac:dyDescent="0.4">
      <c r="A37" s="221"/>
      <c r="B37" s="222"/>
      <c r="C37" s="222"/>
      <c r="D37" s="222"/>
      <c r="E37" s="222"/>
      <c r="F37" s="223"/>
    </row>
    <row r="38" spans="1:6" ht="30" customHeight="1" x14ac:dyDescent="0.4">
      <c r="A38" s="221"/>
      <c r="B38" s="222"/>
      <c r="C38" s="222"/>
      <c r="D38" s="222"/>
      <c r="E38" s="222"/>
      <c r="F38" s="223"/>
    </row>
    <row r="39" spans="1:6" ht="18" customHeight="1" x14ac:dyDescent="0.4">
      <c r="A39" s="217" t="s">
        <v>77</v>
      </c>
      <c r="B39" s="218"/>
      <c r="C39" s="218"/>
      <c r="D39" s="218"/>
      <c r="E39" s="218"/>
      <c r="F39" s="226"/>
    </row>
    <row r="40" spans="1:6" ht="18" customHeight="1" x14ac:dyDescent="0.4">
      <c r="A40" s="217" t="s">
        <v>85</v>
      </c>
      <c r="B40" s="218"/>
      <c r="C40" s="218" t="str">
        <f>IF('様式2-1提案書'!D41=0,"",'様式2-1提案書'!D41)</f>
        <v/>
      </c>
      <c r="D40" s="218"/>
      <c r="E40" s="218"/>
      <c r="F40" s="226"/>
    </row>
    <row r="41" spans="1:6" ht="18" customHeight="1" x14ac:dyDescent="0.4">
      <c r="A41" s="217" t="s">
        <v>84</v>
      </c>
      <c r="B41" s="218"/>
      <c r="C41" s="218"/>
      <c r="D41" s="218"/>
      <c r="E41" s="218"/>
      <c r="F41" s="226"/>
    </row>
    <row r="42" spans="1:6" ht="30" customHeight="1" x14ac:dyDescent="0.4">
      <c r="A42" s="221" t="str">
        <f>IF('様式2-1提案書'!D38=0,"",'様式2-1提案書'!D38)</f>
        <v/>
      </c>
      <c r="B42" s="222"/>
      <c r="C42" s="222"/>
      <c r="D42" s="222"/>
      <c r="E42" s="222"/>
      <c r="F42" s="223"/>
    </row>
    <row r="43" spans="1:6" ht="30" customHeight="1" x14ac:dyDescent="0.4">
      <c r="A43" s="221"/>
      <c r="B43" s="222"/>
      <c r="C43" s="222"/>
      <c r="D43" s="222"/>
      <c r="E43" s="222"/>
      <c r="F43" s="223"/>
    </row>
    <row r="44" spans="1:6" ht="30" customHeight="1" x14ac:dyDescent="0.4">
      <c r="A44" s="221"/>
      <c r="B44" s="222"/>
      <c r="C44" s="222"/>
      <c r="D44" s="222"/>
      <c r="E44" s="222"/>
      <c r="F44" s="223"/>
    </row>
    <row r="45" spans="1:6" ht="18" customHeight="1" x14ac:dyDescent="0.4">
      <c r="A45" s="217"/>
      <c r="B45" s="218"/>
      <c r="C45" s="218"/>
      <c r="D45" s="218"/>
      <c r="E45" s="218"/>
      <c r="F45" s="226"/>
    </row>
    <row r="46" spans="1:6" ht="18" customHeight="1" x14ac:dyDescent="0.4">
      <c r="A46" s="227" t="s">
        <v>121</v>
      </c>
      <c r="B46" s="228"/>
      <c r="C46" s="228"/>
      <c r="D46" s="228"/>
      <c r="E46" s="228"/>
      <c r="F46" s="229"/>
    </row>
    <row r="47" spans="1:6" ht="18" customHeight="1" x14ac:dyDescent="0.4">
      <c r="A47" s="245" t="s">
        <v>120</v>
      </c>
      <c r="B47" s="246"/>
      <c r="C47" s="218" t="str">
        <f>IF('様式2-1提案書'!D42=0,"",'様式2-1提案書'!D42)</f>
        <v/>
      </c>
      <c r="D47" s="218"/>
      <c r="E47" s="218"/>
      <c r="F47" s="226"/>
    </row>
    <row r="48" spans="1:6" ht="18" customHeight="1" x14ac:dyDescent="0.4">
      <c r="A48" s="217" t="s">
        <v>86</v>
      </c>
      <c r="B48" s="218"/>
      <c r="C48" s="218"/>
      <c r="D48" s="218"/>
      <c r="E48" s="218"/>
      <c r="F48" s="226"/>
    </row>
    <row r="49" spans="1:6" ht="30" customHeight="1" x14ac:dyDescent="0.4">
      <c r="A49" s="221" t="str">
        <f>IF('様式2-1提案書'!D43=0,"",'様式2-1提案書'!D43)</f>
        <v/>
      </c>
      <c r="B49" s="222"/>
      <c r="C49" s="222"/>
      <c r="D49" s="222"/>
      <c r="E49" s="222"/>
      <c r="F49" s="223"/>
    </row>
    <row r="50" spans="1:6" ht="30" customHeight="1" x14ac:dyDescent="0.4">
      <c r="A50" s="221"/>
      <c r="B50" s="222"/>
      <c r="C50" s="222"/>
      <c r="D50" s="222"/>
      <c r="E50" s="222"/>
      <c r="F50" s="223"/>
    </row>
    <row r="51" spans="1:6" ht="30" customHeight="1" x14ac:dyDescent="0.4">
      <c r="A51" s="221"/>
      <c r="B51" s="222"/>
      <c r="C51" s="222"/>
      <c r="D51" s="222"/>
      <c r="E51" s="222"/>
      <c r="F51" s="223"/>
    </row>
    <row r="52" spans="1:6" ht="18" customHeight="1" x14ac:dyDescent="0.4">
      <c r="A52" s="217"/>
      <c r="B52" s="218"/>
      <c r="C52" s="218"/>
      <c r="D52" s="218"/>
      <c r="E52" s="218"/>
      <c r="F52" s="226"/>
    </row>
    <row r="53" spans="1:6" ht="18" customHeight="1" x14ac:dyDescent="0.4">
      <c r="A53" s="217" t="s">
        <v>78</v>
      </c>
      <c r="B53" s="218"/>
      <c r="C53" s="218"/>
      <c r="D53" s="218"/>
      <c r="E53" s="218"/>
      <c r="F53" s="226"/>
    </row>
    <row r="54" spans="1:6" ht="18" customHeight="1" x14ac:dyDescent="0.4">
      <c r="A54" s="227" t="str" cm="1">
        <f t="array" ref="A54">_xlfn.TEXTJOIN("、",TRUE,IF('様式2-1提案書'!D46:D63,'様式2-1提案書'!E46:E63,""))</f>
        <v/>
      </c>
      <c r="B54" s="228"/>
      <c r="C54" s="228"/>
      <c r="D54" s="228"/>
      <c r="E54" s="228"/>
      <c r="F54" s="229"/>
    </row>
    <row r="55" spans="1:6" ht="18" customHeight="1" x14ac:dyDescent="0.4">
      <c r="A55" s="227" t="str">
        <f>IF(AND('様式2-1提案書'!D63=TRUE,'様式2-1提案書'!D64&lt;&gt;""),"その他："&amp;'様式2-1提案書'!D64,"")</f>
        <v/>
      </c>
      <c r="B55" s="228"/>
      <c r="C55" s="228"/>
      <c r="D55" s="228"/>
      <c r="E55" s="228"/>
      <c r="F55" s="229"/>
    </row>
    <row r="56" spans="1:6" ht="18" customHeight="1" thickBot="1" x14ac:dyDescent="0.45">
      <c r="A56" s="247"/>
      <c r="B56" s="248"/>
      <c r="C56" s="248"/>
      <c r="D56" s="248"/>
      <c r="E56" s="248"/>
      <c r="F56" s="249"/>
    </row>
    <row r="57" spans="1:6" ht="20.85" customHeight="1" x14ac:dyDescent="0.4">
      <c r="A57" s="230" t="s">
        <v>79</v>
      </c>
      <c r="B57" s="231"/>
      <c r="C57" s="231"/>
      <c r="D57" s="231"/>
      <c r="E57" s="231"/>
      <c r="F57" s="232"/>
    </row>
    <row r="58" spans="1:6" ht="18" customHeight="1" x14ac:dyDescent="0.4">
      <c r="A58" s="227" t="str">
        <f>IF(OR('様式2-1提案書'!D66=1,'様式2-1提案書'!D69=TRUE),"■","□")&amp;"類型１:我が国のイノベーション創出につながる共創型"</f>
        <v>□類型１:我が国のイノベーション創出につながる共創型</v>
      </c>
      <c r="B58" s="228"/>
      <c r="C58" s="228"/>
      <c r="D58" s="228"/>
      <c r="E58" s="228"/>
      <c r="F58" s="229"/>
    </row>
    <row r="59" spans="1:6" ht="18" customHeight="1" x14ac:dyDescent="0.4">
      <c r="A59" s="227" t="s">
        <v>87</v>
      </c>
      <c r="B59" s="228"/>
      <c r="C59" s="228"/>
      <c r="D59" s="228"/>
      <c r="E59" s="228"/>
      <c r="F59" s="229"/>
    </row>
    <row r="60" spans="1:6" ht="30" customHeight="1" x14ac:dyDescent="0.4">
      <c r="A60" s="221" t="str">
        <f>IF('様式2-1提案書'!D72=0,"",'様式2-1提案書'!D72)</f>
        <v/>
      </c>
      <c r="B60" s="222"/>
      <c r="C60" s="222"/>
      <c r="D60" s="222"/>
      <c r="E60" s="222"/>
      <c r="F60" s="223"/>
    </row>
    <row r="61" spans="1:6" ht="30" customHeight="1" x14ac:dyDescent="0.4">
      <c r="A61" s="221"/>
      <c r="B61" s="222"/>
      <c r="C61" s="222"/>
      <c r="D61" s="222"/>
      <c r="E61" s="222"/>
      <c r="F61" s="223"/>
    </row>
    <row r="62" spans="1:6" ht="30" customHeight="1" x14ac:dyDescent="0.4">
      <c r="A62" s="221"/>
      <c r="B62" s="222"/>
      <c r="C62" s="222"/>
      <c r="D62" s="222"/>
      <c r="E62" s="222"/>
      <c r="F62" s="223"/>
    </row>
    <row r="63" spans="1:6" ht="18" customHeight="1" x14ac:dyDescent="0.4">
      <c r="A63" s="227" t="str">
        <f>IF(OR('様式2-1提案書'!D66=2,'様式2-1提案書'!D70=TRUE),"■","□")&amp;"類型２：日本の高度技術海外展開型"</f>
        <v>□類型２：日本の高度技術海外展開型</v>
      </c>
      <c r="B63" s="228"/>
      <c r="C63" s="228"/>
      <c r="D63" s="228"/>
      <c r="E63" s="228"/>
      <c r="F63" s="229"/>
    </row>
    <row r="64" spans="1:6" ht="18" customHeight="1" x14ac:dyDescent="0.4">
      <c r="A64" s="227" t="s">
        <v>87</v>
      </c>
      <c r="B64" s="228"/>
      <c r="C64" s="228"/>
      <c r="D64" s="228"/>
      <c r="E64" s="228"/>
      <c r="F64" s="229"/>
    </row>
    <row r="65" spans="1:6" ht="30" customHeight="1" x14ac:dyDescent="0.4">
      <c r="A65" s="221" t="str">
        <f>IF('様式2-1提案書'!D75=0,"",'様式2-1提案書'!D75)</f>
        <v/>
      </c>
      <c r="B65" s="222"/>
      <c r="C65" s="222"/>
      <c r="D65" s="222"/>
      <c r="E65" s="222"/>
      <c r="F65" s="223"/>
    </row>
    <row r="66" spans="1:6" ht="30" customHeight="1" x14ac:dyDescent="0.4">
      <c r="A66" s="221"/>
      <c r="B66" s="222"/>
      <c r="C66" s="222"/>
      <c r="D66" s="222"/>
      <c r="E66" s="222"/>
      <c r="F66" s="223"/>
    </row>
    <row r="67" spans="1:6" ht="30" customHeight="1" x14ac:dyDescent="0.4">
      <c r="A67" s="221"/>
      <c r="B67" s="222"/>
      <c r="C67" s="222"/>
      <c r="D67" s="222"/>
      <c r="E67" s="222"/>
      <c r="F67" s="223"/>
    </row>
    <row r="68" spans="1:6" ht="18" customHeight="1" x14ac:dyDescent="0.4">
      <c r="A68" s="227" t="str">
        <f>IF(OR('様式2-1提案書'!D66=3,'様式2-1提案書'!D71=TRUE),"■","□")&amp;"類型３：サプライチェーン強靱化型"</f>
        <v>□類型３：サプライチェーン強靱化型</v>
      </c>
      <c r="B68" s="228"/>
      <c r="C68" s="228"/>
      <c r="D68" s="228"/>
      <c r="E68" s="228"/>
      <c r="F68" s="229"/>
    </row>
    <row r="69" spans="1:6" ht="18" customHeight="1" x14ac:dyDescent="0.4">
      <c r="A69" s="227" t="s">
        <v>87</v>
      </c>
      <c r="B69" s="228"/>
      <c r="C69" s="228"/>
      <c r="D69" s="228"/>
      <c r="E69" s="228"/>
      <c r="F69" s="229"/>
    </row>
    <row r="70" spans="1:6" ht="30" customHeight="1" x14ac:dyDescent="0.4">
      <c r="A70" s="221" t="str">
        <f>IF('様式2-1提案書'!D78=0,"",'様式2-1提案書'!D78)</f>
        <v/>
      </c>
      <c r="B70" s="222"/>
      <c r="C70" s="222"/>
      <c r="D70" s="222"/>
      <c r="E70" s="222"/>
      <c r="F70" s="223"/>
    </row>
    <row r="71" spans="1:6" ht="30" customHeight="1" x14ac:dyDescent="0.4">
      <c r="A71" s="221"/>
      <c r="B71" s="222"/>
      <c r="C71" s="222"/>
      <c r="D71" s="222"/>
      <c r="E71" s="222"/>
      <c r="F71" s="223"/>
    </row>
    <row r="72" spans="1:6" ht="30" customHeight="1" thickBot="1" x14ac:dyDescent="0.45">
      <c r="A72" s="221"/>
      <c r="B72" s="222"/>
      <c r="C72" s="222"/>
      <c r="D72" s="222"/>
      <c r="E72" s="222"/>
      <c r="F72" s="223"/>
    </row>
    <row r="73" spans="1:6" ht="20.65" customHeight="1" x14ac:dyDescent="0.4">
      <c r="A73" s="230" t="s">
        <v>97</v>
      </c>
      <c r="B73" s="231"/>
      <c r="C73" s="231"/>
      <c r="D73" s="231"/>
      <c r="E73" s="231"/>
      <c r="F73" s="232"/>
    </row>
    <row r="74" spans="1:6" ht="18" customHeight="1" x14ac:dyDescent="0.4">
      <c r="A74" s="217" t="s">
        <v>98</v>
      </c>
      <c r="B74" s="218"/>
      <c r="C74" s="218"/>
      <c r="D74" s="218"/>
      <c r="E74" s="218"/>
      <c r="F74" s="226"/>
    </row>
    <row r="75" spans="1:6" ht="18" customHeight="1" x14ac:dyDescent="0.4">
      <c r="A75" s="217" t="str">
        <f>IF('様式2-1提案書'!D82=0,"",'様式2-1提案書'!C82&amp;"："&amp;'様式2-1提案書'!D82)</f>
        <v/>
      </c>
      <c r="B75" s="218"/>
      <c r="C75" s="218"/>
      <c r="D75" s="218"/>
      <c r="E75" s="218"/>
      <c r="F75" s="226"/>
    </row>
    <row r="76" spans="1:6" ht="18" customHeight="1" x14ac:dyDescent="0.4">
      <c r="A76" s="217" t="str">
        <f>IF('様式2-1提案書'!D83=0,"",'様式2-1提案書'!C83&amp;"："&amp;'様式2-1提案書'!D83)</f>
        <v/>
      </c>
      <c r="B76" s="218"/>
      <c r="C76" s="218"/>
      <c r="D76" s="218"/>
      <c r="E76" s="218"/>
      <c r="F76" s="226"/>
    </row>
    <row r="77" spans="1:6" ht="18" customHeight="1" x14ac:dyDescent="0.4">
      <c r="A77" s="217" t="str">
        <f>IF('様式2-1提案書'!D84=0,"",'様式2-1提案書'!C84&amp;"："&amp;'様式2-1提案書'!D84)</f>
        <v/>
      </c>
      <c r="B77" s="218"/>
      <c r="C77" s="218"/>
      <c r="D77" s="218"/>
      <c r="E77" s="218"/>
      <c r="F77" s="226"/>
    </row>
    <row r="78" spans="1:6" ht="18" customHeight="1" x14ac:dyDescent="0.4">
      <c r="A78" s="217" t="str">
        <f>IF('様式2-1提案書'!D85=0,"",'様式2-1提案書'!C85&amp;"："&amp;'様式2-1提案書'!D85)</f>
        <v/>
      </c>
      <c r="B78" s="218"/>
      <c r="C78" s="218"/>
      <c r="D78" s="218"/>
      <c r="E78" s="218"/>
      <c r="F78" s="226"/>
    </row>
    <row r="79" spans="1:6" ht="18" customHeight="1" x14ac:dyDescent="0.4">
      <c r="A79" s="217" t="str">
        <f>IF('様式2-1提案書'!D86=0,"",'様式2-1提案書'!C86&amp;"："&amp;'様式2-1提案書'!D86)</f>
        <v/>
      </c>
      <c r="B79" s="218"/>
      <c r="C79" s="218"/>
      <c r="D79" s="218"/>
      <c r="E79" s="218"/>
      <c r="F79" s="226"/>
    </row>
    <row r="80" spans="1:6" ht="18" customHeight="1" x14ac:dyDescent="0.4">
      <c r="A80" s="217" t="str">
        <f>IF('様式2-1提案書'!D87=0,"",'様式2-1提案書'!C87&amp;"："&amp;'様式2-1提案書'!D87)</f>
        <v/>
      </c>
      <c r="B80" s="218"/>
      <c r="C80" s="218"/>
      <c r="D80" s="218"/>
      <c r="E80" s="218"/>
      <c r="F80" s="226"/>
    </row>
    <row r="81" spans="1:6" ht="18" customHeight="1" x14ac:dyDescent="0.4">
      <c r="A81" s="217" t="str">
        <f>IF('様式2-1提案書'!D88=0,"",'様式2-1提案書'!C88&amp;"："&amp;'様式2-1提案書'!D88)</f>
        <v/>
      </c>
      <c r="B81" s="218"/>
      <c r="C81" s="218"/>
      <c r="D81" s="218"/>
      <c r="E81" s="218"/>
      <c r="F81" s="226"/>
    </row>
    <row r="82" spans="1:6" ht="18" customHeight="1" x14ac:dyDescent="0.4">
      <c r="A82" s="217" t="str">
        <f>IF('様式2-1提案書'!D89=0,"",'様式2-1提案書'!C89&amp;"："&amp;'様式2-1提案書'!D89)</f>
        <v/>
      </c>
      <c r="B82" s="218"/>
      <c r="C82" s="218"/>
      <c r="D82" s="218"/>
      <c r="E82" s="218"/>
      <c r="F82" s="226"/>
    </row>
    <row r="83" spans="1:6" ht="18" customHeight="1" x14ac:dyDescent="0.4">
      <c r="A83" s="217" t="str">
        <f>IF('様式2-1提案書'!D90=0,"",'様式2-1提案書'!C90&amp;"："&amp;'様式2-1提案書'!D90)</f>
        <v/>
      </c>
      <c r="B83" s="218"/>
      <c r="C83" s="218"/>
      <c r="D83" s="218"/>
      <c r="E83" s="218"/>
      <c r="F83" s="226"/>
    </row>
    <row r="84" spans="1:6" ht="18" customHeight="1" x14ac:dyDescent="0.4">
      <c r="A84" s="217" t="str">
        <f>IF('様式2-1提案書'!D91=0,"",'様式2-1提案書'!C91&amp;"："&amp;'様式2-1提案書'!D91)</f>
        <v/>
      </c>
      <c r="B84" s="218"/>
      <c r="C84" s="218"/>
      <c r="D84" s="218"/>
      <c r="E84" s="218"/>
      <c r="F84" s="226"/>
    </row>
    <row r="85" spans="1:6" ht="18" customHeight="1" x14ac:dyDescent="0.4">
      <c r="A85" s="217" t="str">
        <f>IF('様式2-1提案書'!D92=0,"",'様式2-1提案書'!C92&amp;"："&amp;'様式2-1提案書'!D92)</f>
        <v/>
      </c>
      <c r="B85" s="218"/>
      <c r="C85" s="218"/>
      <c r="D85" s="218"/>
      <c r="E85" s="218"/>
      <c r="F85" s="226"/>
    </row>
    <row r="86" spans="1:6" ht="18" customHeight="1" x14ac:dyDescent="0.4">
      <c r="A86" s="217" t="str">
        <f>IF('様式2-1提案書'!D93=0,"",'様式2-1提案書'!C93&amp;"："&amp;'様式2-1提案書'!D93)</f>
        <v/>
      </c>
      <c r="B86" s="218"/>
      <c r="C86" s="218"/>
      <c r="D86" s="218"/>
      <c r="E86" s="218"/>
      <c r="F86" s="226"/>
    </row>
    <row r="87" spans="1:6" ht="18" customHeight="1" x14ac:dyDescent="0.4">
      <c r="A87" s="217" t="str">
        <f>IF('様式2-1提案書'!D94=0,"",'様式2-1提案書'!C94&amp;"："&amp;'様式2-1提案書'!D94)</f>
        <v/>
      </c>
      <c r="B87" s="218"/>
      <c r="C87" s="218"/>
      <c r="D87" s="218"/>
      <c r="E87" s="218"/>
      <c r="F87" s="226"/>
    </row>
    <row r="88" spans="1:6" ht="18" customHeight="1" x14ac:dyDescent="0.4">
      <c r="A88" s="217" t="str">
        <f>IF('様式2-1提案書'!D95=0,"",'様式2-1提案書'!C95&amp;"："&amp;'様式2-1提案書'!D95)</f>
        <v/>
      </c>
      <c r="B88" s="218"/>
      <c r="C88" s="218"/>
      <c r="D88" s="218"/>
      <c r="E88" s="218"/>
      <c r="F88" s="226"/>
    </row>
    <row r="89" spans="1:6" ht="18" customHeight="1" x14ac:dyDescent="0.4">
      <c r="A89" s="217" t="str">
        <f>IF('様式2-1提案書'!D96=0,"",'様式2-1提案書'!C96&amp;"："&amp;'様式2-1提案書'!D96)</f>
        <v/>
      </c>
      <c r="B89" s="218"/>
      <c r="C89" s="218"/>
      <c r="D89" s="218"/>
      <c r="E89" s="218"/>
      <c r="F89" s="226"/>
    </row>
    <row r="90" spans="1:6" ht="18" customHeight="1" x14ac:dyDescent="0.4">
      <c r="A90" s="217"/>
      <c r="B90" s="218"/>
      <c r="C90" s="218"/>
      <c r="D90" s="218"/>
      <c r="E90" s="218"/>
      <c r="F90" s="226"/>
    </row>
    <row r="91" spans="1:6" ht="18" customHeight="1" x14ac:dyDescent="0.4">
      <c r="A91" s="217" t="s">
        <v>99</v>
      </c>
      <c r="B91" s="218"/>
      <c r="C91" s="218"/>
      <c r="D91" s="218"/>
      <c r="E91" s="218"/>
      <c r="F91" s="226"/>
    </row>
    <row r="92" spans="1:6" ht="30" customHeight="1" x14ac:dyDescent="0.4">
      <c r="A92" s="238" t="str">
        <f>IF('様式2-1提案書'!D97=0,"",'様式2-1提案書'!D97)</f>
        <v/>
      </c>
      <c r="B92" s="239"/>
      <c r="C92" s="239"/>
      <c r="D92" s="239"/>
      <c r="E92" s="239"/>
      <c r="F92" s="240"/>
    </row>
    <row r="93" spans="1:6" ht="30" customHeight="1" x14ac:dyDescent="0.4">
      <c r="A93" s="238"/>
      <c r="B93" s="239"/>
      <c r="C93" s="239"/>
      <c r="D93" s="239"/>
      <c r="E93" s="239"/>
      <c r="F93" s="240"/>
    </row>
    <row r="94" spans="1:6" ht="30" customHeight="1" thickBot="1" x14ac:dyDescent="0.45">
      <c r="A94" s="238"/>
      <c r="B94" s="239"/>
      <c r="C94" s="239"/>
      <c r="D94" s="239"/>
      <c r="E94" s="239"/>
      <c r="F94" s="240"/>
    </row>
    <row r="95" spans="1:6" ht="20.65" customHeight="1" x14ac:dyDescent="0.4">
      <c r="A95" s="230" t="s">
        <v>100</v>
      </c>
      <c r="B95" s="231"/>
      <c r="C95" s="231"/>
      <c r="D95" s="231"/>
      <c r="E95" s="231"/>
      <c r="F95" s="232"/>
    </row>
    <row r="96" spans="1:6" ht="18" customHeight="1" x14ac:dyDescent="0.4">
      <c r="A96" s="224" t="s">
        <v>80</v>
      </c>
      <c r="B96" s="225"/>
      <c r="C96" s="225"/>
      <c r="D96" s="225"/>
      <c r="E96" s="233" t="str">
        <f>IF('様式2-1提案書'!D99=0,"",'様式2-1提案書'!D99)</f>
        <v/>
      </c>
      <c r="F96" s="234"/>
    </row>
    <row r="97" spans="1:6" ht="18" customHeight="1" x14ac:dyDescent="0.4">
      <c r="A97" s="217" t="str">
        <f>IF('様式2-1提案書'!A100="","",'様式2-1提案書'!A100&amp;"：")</f>
        <v/>
      </c>
      <c r="B97" s="218"/>
      <c r="C97" s="218"/>
      <c r="D97" s="218"/>
      <c r="E97" s="219" t="str">
        <f>IF('様式2-1提案書'!D100=0,"",'様式2-1提案書'!D100)</f>
        <v/>
      </c>
      <c r="F97" s="220"/>
    </row>
    <row r="98" spans="1:6" ht="18" customHeight="1" x14ac:dyDescent="0.4">
      <c r="A98" s="217" t="str">
        <f>IF('様式2-1提案書'!A101="","",'様式2-1提案書'!A101&amp;"：")</f>
        <v/>
      </c>
      <c r="B98" s="218"/>
      <c r="C98" s="218"/>
      <c r="D98" s="218"/>
      <c r="E98" s="219" t="str">
        <f>IF('様式2-1提案書'!D101=0,"",'様式2-1提案書'!D101)</f>
        <v/>
      </c>
      <c r="F98" s="220"/>
    </row>
    <row r="99" spans="1:6" ht="18" customHeight="1" x14ac:dyDescent="0.4">
      <c r="A99" s="217" t="str">
        <f>IF('様式2-1提案書'!A102="","",'様式2-1提案書'!A102&amp;"：")</f>
        <v/>
      </c>
      <c r="B99" s="218"/>
      <c r="C99" s="218"/>
      <c r="D99" s="218"/>
      <c r="E99" s="219" t="str">
        <f>IF('様式2-1提案書'!D102=0,"",'様式2-1提案書'!D102)</f>
        <v/>
      </c>
      <c r="F99" s="220"/>
    </row>
    <row r="100" spans="1:6" ht="18" customHeight="1" x14ac:dyDescent="0.4">
      <c r="A100" s="217" t="str">
        <f>IF('様式2-1提案書'!A103="","",'様式2-1提案書'!A103&amp;"：")</f>
        <v/>
      </c>
      <c r="B100" s="218"/>
      <c r="C100" s="218"/>
      <c r="D100" s="218"/>
      <c r="E100" s="219" t="str">
        <f>IF('様式2-1提案書'!D103=0,"",'様式2-1提案書'!D103)</f>
        <v/>
      </c>
      <c r="F100" s="220"/>
    </row>
    <row r="101" spans="1:6" ht="18" customHeight="1" x14ac:dyDescent="0.4">
      <c r="A101" s="217" t="str">
        <f>IF('様式2-1提案書'!A104="","",'様式2-1提案書'!A104&amp;"：")</f>
        <v/>
      </c>
      <c r="B101" s="218"/>
      <c r="C101" s="218"/>
      <c r="D101" s="218"/>
      <c r="E101" s="219" t="str">
        <f>IF('様式2-1提案書'!D104=0,"",'様式2-1提案書'!D104)</f>
        <v/>
      </c>
      <c r="F101" s="220"/>
    </row>
    <row r="102" spans="1:6" ht="18" customHeight="1" x14ac:dyDescent="0.4">
      <c r="A102" s="217" t="str">
        <f>IF('様式2-1提案書'!A105="","",'様式2-1提案書'!A105&amp;"：")</f>
        <v/>
      </c>
      <c r="B102" s="218"/>
      <c r="C102" s="218"/>
      <c r="D102" s="218"/>
      <c r="E102" s="219" t="str">
        <f>IF('様式2-1提案書'!D105=0,"",'様式2-1提案書'!D105)</f>
        <v/>
      </c>
      <c r="F102" s="220"/>
    </row>
    <row r="103" spans="1:6" ht="18" customHeight="1" x14ac:dyDescent="0.4">
      <c r="A103" s="217" t="str">
        <f>IF('様式2-1提案書'!A106="","",'様式2-1提案書'!A106&amp;"：")</f>
        <v/>
      </c>
      <c r="B103" s="218"/>
      <c r="C103" s="218"/>
      <c r="D103" s="218"/>
      <c r="E103" s="219" t="str">
        <f>IF('様式2-1提案書'!D106=0,"",'様式2-1提案書'!D106)</f>
        <v/>
      </c>
      <c r="F103" s="220"/>
    </row>
    <row r="104" spans="1:6" ht="18" customHeight="1" thickBot="1" x14ac:dyDescent="0.45">
      <c r="A104" s="243" t="str">
        <f>IF('様式2-1提案書'!A107="","",'様式2-1提案書'!A107&amp;"：")</f>
        <v/>
      </c>
      <c r="B104" s="244"/>
      <c r="C104" s="244"/>
      <c r="D104" s="244"/>
      <c r="E104" s="241" t="str">
        <f>IF('様式2-1提案書'!D107=0,"",'様式2-1提案書'!D107)</f>
        <v/>
      </c>
      <c r="F104" s="242"/>
    </row>
    <row r="105" spans="1:6" ht="20.65" customHeight="1" x14ac:dyDescent="0.4">
      <c r="A105" s="230" t="s">
        <v>101</v>
      </c>
      <c r="B105" s="231"/>
      <c r="C105" s="231"/>
      <c r="D105" s="231"/>
      <c r="E105" s="231"/>
      <c r="F105" s="232"/>
    </row>
    <row r="106" spans="1:6" ht="30" customHeight="1" x14ac:dyDescent="0.4">
      <c r="A106" s="238" t="str">
        <f>IF('様式2-1提案書'!D109=0,"",'様式2-1提案書'!D109)</f>
        <v/>
      </c>
      <c r="B106" s="239"/>
      <c r="C106" s="239"/>
      <c r="D106" s="239"/>
      <c r="E106" s="239"/>
      <c r="F106" s="240"/>
    </row>
    <row r="107" spans="1:6" ht="30" customHeight="1" x14ac:dyDescent="0.4">
      <c r="A107" s="238"/>
      <c r="B107" s="239"/>
      <c r="C107" s="239"/>
      <c r="D107" s="239"/>
      <c r="E107" s="239"/>
      <c r="F107" s="240"/>
    </row>
    <row r="108" spans="1:6" ht="30" customHeight="1" thickBot="1" x14ac:dyDescent="0.45">
      <c r="A108" s="238"/>
      <c r="B108" s="239"/>
      <c r="C108" s="239"/>
      <c r="D108" s="239"/>
      <c r="E108" s="239"/>
      <c r="F108" s="240"/>
    </row>
    <row r="109" spans="1:6" x14ac:dyDescent="0.4">
      <c r="A109" s="235"/>
      <c r="B109" s="235"/>
      <c r="C109" s="235"/>
      <c r="D109" s="235"/>
      <c r="E109" s="235"/>
      <c r="F109" s="235"/>
    </row>
    <row r="110" spans="1:6" ht="52.15" customHeight="1" x14ac:dyDescent="0.4">
      <c r="A110" s="236"/>
      <c r="B110" s="236"/>
      <c r="C110" s="236"/>
      <c r="D110" s="236"/>
      <c r="E110" s="236"/>
      <c r="F110" s="236"/>
    </row>
    <row r="111" spans="1:6" x14ac:dyDescent="0.4">
      <c r="A111" s="237"/>
      <c r="B111" s="237"/>
      <c r="C111" s="237"/>
      <c r="D111" s="237"/>
      <c r="E111" s="237"/>
      <c r="F111" s="237"/>
    </row>
    <row r="112" spans="1:6" x14ac:dyDescent="0.4">
      <c r="A112" s="237"/>
      <c r="B112" s="237"/>
      <c r="C112" s="237"/>
      <c r="D112" s="237"/>
      <c r="E112" s="237"/>
      <c r="F112" s="237"/>
    </row>
    <row r="113" spans="1:6" ht="67.900000000000006" customHeight="1" x14ac:dyDescent="0.4">
      <c r="A113" s="218"/>
      <c r="B113" s="218"/>
      <c r="C113" s="218"/>
      <c r="D113" s="218"/>
      <c r="E113" s="218"/>
      <c r="F113" s="218"/>
    </row>
    <row r="114" spans="1:6" ht="36" customHeight="1" x14ac:dyDescent="0.4">
      <c r="A114" s="218"/>
      <c r="B114" s="218"/>
      <c r="C114" s="218"/>
      <c r="D114" s="218"/>
      <c r="E114" s="218"/>
      <c r="F114" s="218"/>
    </row>
  </sheetData>
  <sheetProtection sheet="1" formatColumns="0" formatRows="0"/>
  <mergeCells count="104">
    <mergeCell ref="A15:F15"/>
    <mergeCell ref="A16:F16"/>
    <mergeCell ref="A3:F3"/>
    <mergeCell ref="A4:F4"/>
    <mergeCell ref="A6:F6"/>
    <mergeCell ref="A14:F14"/>
    <mergeCell ref="A11:F11"/>
    <mergeCell ref="A10:F10"/>
    <mergeCell ref="A9:F9"/>
    <mergeCell ref="A8:F8"/>
    <mergeCell ref="A7:F7"/>
    <mergeCell ref="A12:F12"/>
    <mergeCell ref="A13:F13"/>
    <mergeCell ref="A17:F17"/>
    <mergeCell ref="A18:F18"/>
    <mergeCell ref="A30:F30"/>
    <mergeCell ref="A28:F28"/>
    <mergeCell ref="A29:F29"/>
    <mergeCell ref="B27:F27"/>
    <mergeCell ref="A23:F23"/>
    <mergeCell ref="A24:F24"/>
    <mergeCell ref="A26:F26"/>
    <mergeCell ref="A21:F21"/>
    <mergeCell ref="A22:F22"/>
    <mergeCell ref="B25:F25"/>
    <mergeCell ref="A63:F63"/>
    <mergeCell ref="A45:F45"/>
    <mergeCell ref="A46:F46"/>
    <mergeCell ref="A48:F48"/>
    <mergeCell ref="A52:F52"/>
    <mergeCell ref="A49:F51"/>
    <mergeCell ref="A53:F53"/>
    <mergeCell ref="A56:F56"/>
    <mergeCell ref="A57:F57"/>
    <mergeCell ref="A58:F58"/>
    <mergeCell ref="A59:F59"/>
    <mergeCell ref="A54:F54"/>
    <mergeCell ref="A55:F55"/>
    <mergeCell ref="A60:F62"/>
    <mergeCell ref="A34:F34"/>
    <mergeCell ref="A35:F35"/>
    <mergeCell ref="A39:F39"/>
    <mergeCell ref="A31:F33"/>
    <mergeCell ref="A36:F38"/>
    <mergeCell ref="A47:B47"/>
    <mergeCell ref="C47:F47"/>
    <mergeCell ref="A19:F19"/>
    <mergeCell ref="A20:F20"/>
    <mergeCell ref="A41:F41"/>
    <mergeCell ref="A42:F44"/>
    <mergeCell ref="A40:B40"/>
    <mergeCell ref="C40:F40"/>
    <mergeCell ref="A114:F114"/>
    <mergeCell ref="A109:F109"/>
    <mergeCell ref="A110:F110"/>
    <mergeCell ref="A111:F111"/>
    <mergeCell ref="A112:F112"/>
    <mergeCell ref="A113:F113"/>
    <mergeCell ref="A105:F105"/>
    <mergeCell ref="A106:F108"/>
    <mergeCell ref="A77:F77"/>
    <mergeCell ref="A91:F91"/>
    <mergeCell ref="A95:F95"/>
    <mergeCell ref="A92:F94"/>
    <mergeCell ref="A81:F81"/>
    <mergeCell ref="A82:F82"/>
    <mergeCell ref="A83:F83"/>
    <mergeCell ref="A78:F78"/>
    <mergeCell ref="E104:F104"/>
    <mergeCell ref="E103:F103"/>
    <mergeCell ref="A104:D104"/>
    <mergeCell ref="A103:D103"/>
    <mergeCell ref="A102:D102"/>
    <mergeCell ref="A101:D101"/>
    <mergeCell ref="A100:D100"/>
    <mergeCell ref="A99:D99"/>
    <mergeCell ref="A64:F64"/>
    <mergeCell ref="A68:F68"/>
    <mergeCell ref="A69:F69"/>
    <mergeCell ref="A75:F75"/>
    <mergeCell ref="A76:F76"/>
    <mergeCell ref="A73:F73"/>
    <mergeCell ref="A74:F74"/>
    <mergeCell ref="A65:F67"/>
    <mergeCell ref="E97:F97"/>
    <mergeCell ref="E96:F96"/>
    <mergeCell ref="A79:F79"/>
    <mergeCell ref="A80:F80"/>
    <mergeCell ref="A84:F84"/>
    <mergeCell ref="A85:F85"/>
    <mergeCell ref="A86:F86"/>
    <mergeCell ref="A98:D98"/>
    <mergeCell ref="E102:F102"/>
    <mergeCell ref="E101:F101"/>
    <mergeCell ref="E100:F100"/>
    <mergeCell ref="E99:F99"/>
    <mergeCell ref="E98:F98"/>
    <mergeCell ref="A70:F72"/>
    <mergeCell ref="A97:D97"/>
    <mergeCell ref="A96:D96"/>
    <mergeCell ref="A87:F87"/>
    <mergeCell ref="A88:F88"/>
    <mergeCell ref="A89:F89"/>
    <mergeCell ref="A90:F90"/>
  </mergeCells>
  <phoneticPr fontId="20"/>
  <pageMargins left="0.75" right="0.75" top="1" bottom="1" header="0.5" footer="0.5"/>
  <pageSetup paperSize="9" scale="78"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様式2-1提案書</vt:lpstr>
      <vt:lpstr>事業類似性チェック</vt:lpstr>
      <vt:lpstr>他公的機関実績シート</vt:lpstr>
      <vt:lpstr>出力</vt:lpstr>
      <vt:lpstr>出力!Print_Area</vt:lpstr>
      <vt:lpstr>'様式2-1提案書'!Print_Area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2026-07-29T05:18:35Z</dcterms:created>
  <dcterms:modified xsi:type="dcterms:W3CDTF">2026-09-29T03:17:53Z</dcterms:modified>
</cp:coreProperties>
</file>