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8.xml" ContentType="application/vnd.openxmlformats-officedocument.drawing+xml"/>
  <Override PartName="/xl/drawings/drawing9.xml" ContentType="application/vnd.openxmlformats-officedocument.drawing+xml"/>
  <Override PartName="/xl/tables/table2.xml" ContentType="application/vnd.openxmlformats-officedocument.spreadsheetml.table+xml"/>
  <Override PartName="/xl/drawings/drawing10.xml" ContentType="application/vnd.openxmlformats-officedocument.drawing+xml"/>
  <Override PartName="/xl/tables/table3.xml" ContentType="application/vnd.openxmlformats-officedocument.spreadsheetml.table+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showInkAnnotation="0" updateLinks="never" codeName="ThisWorkbook" defaultThemeVersion="124226"/>
  <xr:revisionPtr revIDLastSave="0" documentId="13_ncr:1_{46C4EB66-854B-4189-992E-D8F56A9CDEA1}" xr6:coauthVersionLast="47" xr6:coauthVersionMax="47" xr10:uidLastSave="{00000000-0000-0000-0000-000000000000}"/>
  <bookViews>
    <workbookView xWindow="-108" yWindow="-108" windowWidth="23256" windowHeight="12456" tabRatio="691" xr2:uid="{00000000-000D-0000-FFFF-FFFF00000000}"/>
  </bookViews>
  <sheets>
    <sheet name="表紙" sheetId="1" r:id="rId1"/>
    <sheet name="1" sheetId="134" r:id="rId2"/>
    <sheet name="共同申請" sheetId="135" state="hidden" r:id="rId3"/>
    <sheet name="2" sheetId="82" r:id="rId4"/>
    <sheet name="3" sheetId="131" r:id="rId5"/>
    <sheet name="4" sheetId="91" r:id="rId6"/>
    <sheet name="5" sheetId="97" r:id="rId7"/>
    <sheet name="6" sheetId="102" r:id="rId8"/>
    <sheet name="7" sheetId="106" r:id="rId9"/>
    <sheet name="8" sheetId="119" r:id="rId10"/>
    <sheet name="9" sheetId="65" r:id="rId11"/>
    <sheet name="10" sheetId="87" r:id="rId12"/>
    <sheet name="11" sheetId="88" r:id="rId13"/>
    <sheet name="11-2" sheetId="67" r:id="rId14"/>
    <sheet name="誓約事項_署名必須" sheetId="133" r:id="rId15"/>
  </sheets>
  <externalReferences>
    <externalReference r:id="rId16"/>
    <externalReference r:id="rId17"/>
    <externalReference r:id="rId18"/>
  </externalReferences>
  <definedNames>
    <definedName name="__xlchart.v1.0" localSheetId="4" hidden="1">#REF!</definedName>
    <definedName name="__xlchart.v1.0" localSheetId="2" hidden="1">#REF!</definedName>
    <definedName name="__xlchart.v1.0" localSheetId="14" hidden="1">#REF!</definedName>
    <definedName name="__xlchart.v1.0" hidden="1">#REF!</definedName>
    <definedName name="__xlchart.v1.1" localSheetId="4" hidden="1">#REF!</definedName>
    <definedName name="__xlchart.v1.1" localSheetId="14" hidden="1">#REF!</definedName>
    <definedName name="__xlchart.v1.1" hidden="1">#REF!</definedName>
    <definedName name="__xlchart.v1.2" localSheetId="4" hidden="1">#REF!</definedName>
    <definedName name="__xlchart.v1.2" localSheetId="14" hidden="1">#REF!</definedName>
    <definedName name="__xlchart.v1.2" hidden="1">#REF!</definedName>
    <definedName name="__xlchart.v1.3" localSheetId="4" hidden="1">#REF!</definedName>
    <definedName name="__xlchart.v1.3" hidden="1">#REF!</definedName>
    <definedName name="__xlchart.v1.4" localSheetId="4" hidden="1">#REF!</definedName>
    <definedName name="__xlchart.v1.4" hidden="1">#REF!</definedName>
    <definedName name="__xlchart.v1.5" localSheetId="4" hidden="1">#REF!</definedName>
    <definedName name="__xlchart.v1.5" hidden="1">#REF!</definedName>
    <definedName name="__xlchart.v1.6" localSheetId="4" hidden="1">#REF!</definedName>
    <definedName name="__xlchart.v1.6" hidden="1">#REF!</definedName>
    <definedName name="__xlchart.v1.7" localSheetId="4" hidden="1">#REF!</definedName>
    <definedName name="__xlchart.v1.7" hidden="1">#REF!</definedName>
    <definedName name="_9．資金支出明細" localSheetId="1">#REF!</definedName>
    <definedName name="_9．資金支出明細" localSheetId="11">'10'!$A$2:$I$17</definedName>
    <definedName name="_9．資金支出明細" localSheetId="12">'11'!$A$6:$G$17</definedName>
    <definedName name="_9．資金支出明細" localSheetId="3">#REF!</definedName>
    <definedName name="_9．資金支出明細" localSheetId="6">#REF!</definedName>
    <definedName name="_9．資金支出明細" localSheetId="7">#REF!</definedName>
    <definedName name="_9．資金支出明細" localSheetId="9">#REF!</definedName>
    <definedName name="_9．資金支出明細" localSheetId="2">#REF!</definedName>
    <definedName name="_9．資金支出明細">#REF!</definedName>
    <definedName name="_ftn1" localSheetId="3">'2'!$A$19</definedName>
    <definedName name="_ftnref1" localSheetId="3">'2'!$E$4</definedName>
    <definedName name="ertew" localSheetId="4">#REF!</definedName>
    <definedName name="ertew" localSheetId="14">#REF!</definedName>
    <definedName name="ertew">#REF!</definedName>
    <definedName name="ja" localSheetId="4">#REF!</definedName>
    <definedName name="ja">#REF!</definedName>
    <definedName name="kaidai" localSheetId="4">#REF!</definedName>
    <definedName name="kaidai">#REF!</definedName>
    <definedName name="koukoku" localSheetId="4">#REF!</definedName>
    <definedName name="koukoku">#REF!</definedName>
    <definedName name="minpay">[1]プルダウンリスト!$B$4:$E$50</definedName>
    <definedName name="_xlnm.Print_Area" localSheetId="1">'1'!$A$1:$S$24</definedName>
    <definedName name="_xlnm.Print_Area" localSheetId="11">'10'!$A$1:$J$17</definedName>
    <definedName name="_xlnm.Print_Area" localSheetId="12">'11'!$A$1:$H$24</definedName>
    <definedName name="_xlnm.Print_Area" localSheetId="13">'11-2'!$A$1:$AG$26</definedName>
    <definedName name="_xlnm.Print_Area" localSheetId="3">'2'!$A$1:$G$27</definedName>
    <definedName name="_xlnm.Print_Area" localSheetId="4">'3'!$A$1:$Y$28</definedName>
    <definedName name="_xlnm.Print_Area" localSheetId="5">'4'!$A$1:$S$57</definedName>
    <definedName name="_xlnm.Print_Area" localSheetId="6">'5'!$A$1:$S$67</definedName>
    <definedName name="_xlnm.Print_Area" localSheetId="7">'6'!$A$1:$S$53</definedName>
    <definedName name="_xlnm.Print_Area" localSheetId="8">'7'!$A$1:$P$24</definedName>
    <definedName name="_xlnm.Print_Area" localSheetId="9">'8'!$A$1:$S$45</definedName>
    <definedName name="_xlnm.Print_Area" localSheetId="10">'9'!$A$1:$AV$25</definedName>
    <definedName name="_xlnm.Print_Area" localSheetId="2">共同申請!$A$1:$S$32</definedName>
    <definedName name="_xlnm.Print_Area" localSheetId="14">誓約事項_署名必須!$A$1:$K$16</definedName>
    <definedName name="_xlnm.Print_Area" localSheetId="0">表紙!$A$1:$O$43</definedName>
    <definedName name="_xlnm.Print_Titles" localSheetId="11">'10'!$2:$6</definedName>
    <definedName name="_xlnm.Print_Titles" localSheetId="8">'7'!$1:$9</definedName>
    <definedName name="q" localSheetId="4">#REF!</definedName>
    <definedName name="q" localSheetId="14">#REF!</definedName>
    <definedName name="q">#REF!</definedName>
    <definedName name="S_公務〈他に分類されるものを除く〉" localSheetId="4">'[2]１申請者概要２セミナー３申請状況'!#REF!</definedName>
    <definedName name="S_公務〈他に分類されるものを除く〉" localSheetId="14">'[2]１申請者概要２セミナー３申請状況'!#REF!</definedName>
    <definedName name="S_公務〈他に分類されるものを除く〉">'[2]１申請者概要２セミナー３申請状況'!#REF!</definedName>
    <definedName name="T_分類不能の産業" localSheetId="14">'[2]１申請者概要２セミナー３申請状況'!#REF!</definedName>
    <definedName name="T_分類不能の産業">'[2]１申請者概要２セミナー３申請状況'!#REF!</definedName>
    <definedName name="ｚ" localSheetId="4">#REF!</definedName>
    <definedName name="ｚ" localSheetId="7">#REF!</definedName>
    <definedName name="ｚ" localSheetId="9">#REF!</definedName>
    <definedName name="ｚ" localSheetId="14">#REF!</definedName>
    <definedName name="ｚ">#REF!</definedName>
    <definedName name="Z_78A06D35_997C_49BE_BF64_1932D8EC4307_.wvu.PrintArea" localSheetId="11" hidden="1">'10'!$A$2:$I$11</definedName>
    <definedName name="Z_78A06D35_997C_49BE_BF64_1932D8EC4307_.wvu.PrintArea" localSheetId="12" hidden="1">'11'!$A$6:$G$11</definedName>
    <definedName name="Z_78A06D35_997C_49BE_BF64_1932D8EC4307_.wvu.PrintArea" localSheetId="13" hidden="1">'11-2'!#REF!</definedName>
    <definedName name="Z_78A06D35_997C_49BE_BF64_1932D8EC4307_.wvu.PrintArea" localSheetId="10" hidden="1">'9'!$A$1:$AQ$25</definedName>
    <definedName name="Z_78A06D35_997C_49BE_BF64_1932D8EC4307_.wvu.Rows" localSheetId="13" hidden="1">'11-2'!#REF!</definedName>
    <definedName name="サービス業" localSheetId="1">'1'!$X$2:$X$31</definedName>
    <definedName name="サービス業" localSheetId="3">#REF!</definedName>
    <definedName name="サービス業" localSheetId="6">#REF!</definedName>
    <definedName name="サービス業" localSheetId="7">#REF!</definedName>
    <definedName name="サービス業" localSheetId="9">#REF!</definedName>
    <definedName name="サービス業" localSheetId="2">共同申請!$X$2:$X$30</definedName>
    <definedName name="サービス業">#REF!</definedName>
    <definedName name="サンプル" localSheetId="4">#REF!</definedName>
    <definedName name="サンプル" localSheetId="14">#REF!</definedName>
    <definedName name="サンプル">#REF!</definedName>
    <definedName name="卸売業" localSheetId="1">'1'!$W$2:$W$7</definedName>
    <definedName name="卸売業" localSheetId="3">#REF!</definedName>
    <definedName name="卸売業" localSheetId="6">#REF!</definedName>
    <definedName name="卸売業" localSheetId="7">#REF!</definedName>
    <definedName name="卸売業" localSheetId="9">#REF!</definedName>
    <definedName name="卸売業" localSheetId="2">共同申請!$W$2:$W$7</definedName>
    <definedName name="卸売業">#REF!</definedName>
    <definedName name="海外" localSheetId="4">#REF!</definedName>
    <definedName name="海外" localSheetId="14">#REF!</definedName>
    <definedName name="海外">#REF!</definedName>
    <definedName name="種別" localSheetId="4">#REF!</definedName>
    <definedName name="種別">#REF!</definedName>
    <definedName name="助成事業のフロー・スケジュール" localSheetId="3">#REF!</definedName>
    <definedName name="助成事業のフロー・スケジュール" localSheetId="6">#REF!</definedName>
    <definedName name="助成事業のフロー・スケジュール" localSheetId="7">#REF!</definedName>
    <definedName name="助成事業のフロー・スケジュール" localSheetId="9">#REF!</definedName>
    <definedName name="助成事業のフロー・スケジュール">#REF!</definedName>
    <definedName name="小売業" localSheetId="1">'1'!$Y$2:$Y$11</definedName>
    <definedName name="小売業" localSheetId="3">#REF!</definedName>
    <definedName name="小売業" localSheetId="6">#REF!</definedName>
    <definedName name="小売業" localSheetId="7">#REF!</definedName>
    <definedName name="小売業" localSheetId="9">#REF!</definedName>
    <definedName name="小売業" localSheetId="2">共同申請!$Y$2:$Y$11</definedName>
    <definedName name="小売業">#REF!</definedName>
    <definedName name="製造業その他" localSheetId="1">'1'!$V$2:$V$60</definedName>
    <definedName name="製造業その他" localSheetId="3">#REF!</definedName>
    <definedName name="製造業その他" localSheetId="6">#REF!</definedName>
    <definedName name="製造業その他" localSheetId="7">#REF!</definedName>
    <definedName name="製造業その他" localSheetId="9">#REF!</definedName>
    <definedName name="製造業その他" localSheetId="2">共同申請!$V$2:$V$61</definedName>
    <definedName name="製造業その他">#REF!</definedName>
    <definedName name="大分類">'[2]１申請者概要２セミナー３申請状況'!$AG$5:$AG$22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18" i="135" l="1"/>
  <c r="L4" i="135"/>
  <c r="C4" i="135"/>
  <c r="L4" i="134" l="1"/>
  <c r="C4" i="134"/>
  <c r="AA10" i="134" l="1"/>
  <c r="J7" i="1" l="1"/>
  <c r="L10" i="1"/>
  <c r="L9" i="1"/>
  <c r="C41" i="1" l="1"/>
  <c r="A8" i="87" l="1"/>
  <c r="H8" i="87"/>
  <c r="I8" i="87"/>
  <c r="K8" i="87"/>
  <c r="A9" i="87"/>
  <c r="H9" i="87"/>
  <c r="I9" i="87"/>
  <c r="K9" i="87"/>
  <c r="A10" i="87"/>
  <c r="H10" i="87"/>
  <c r="I10" i="87"/>
  <c r="K10" i="87"/>
  <c r="A11" i="87"/>
  <c r="H11" i="87"/>
  <c r="I11" i="87"/>
  <c r="K11" i="87"/>
  <c r="A12" i="87"/>
  <c r="H12" i="87"/>
  <c r="I12" i="87"/>
  <c r="K12" i="87"/>
  <c r="A13" i="87"/>
  <c r="H13" i="87"/>
  <c r="I13" i="87"/>
  <c r="K13" i="87"/>
  <c r="A14" i="87"/>
  <c r="H14" i="87"/>
  <c r="I14" i="87"/>
  <c r="K14" i="87"/>
  <c r="A15" i="87"/>
  <c r="H15" i="87"/>
  <c r="I15" i="87"/>
  <c r="K15" i="87"/>
  <c r="A16" i="87"/>
  <c r="H16" i="87"/>
  <c r="I16" i="87"/>
  <c r="K16" i="87"/>
  <c r="A7" i="87"/>
  <c r="H7" i="87"/>
  <c r="I7" i="87" s="1"/>
  <c r="K7" i="87"/>
  <c r="C26" i="1" l="1"/>
  <c r="C29" i="1"/>
  <c r="A15" i="82" l="1"/>
  <c r="S21" i="119" l="1"/>
  <c r="A23" i="91" l="1"/>
  <c r="BD2" i="65" l="1"/>
  <c r="A28" i="97" l="1"/>
  <c r="A16" i="97"/>
  <c r="C7" i="91" l="1"/>
  <c r="C5" i="91"/>
  <c r="A51" i="91"/>
  <c r="A36" i="91"/>
  <c r="A57" i="91" l="1"/>
  <c r="A7" i="88" l="1"/>
  <c r="A8" i="88"/>
  <c r="A9" i="88"/>
  <c r="A10" i="88"/>
  <c r="A11" i="88"/>
  <c r="A12" i="88"/>
  <c r="A13" i="88"/>
  <c r="A14" i="88"/>
  <c r="A15" i="88"/>
  <c r="A16" i="88"/>
  <c r="F22" i="88" l="1"/>
  <c r="G22" i="88" s="1"/>
  <c r="F23" i="88"/>
  <c r="G23" i="88" s="1"/>
  <c r="F21" i="88"/>
  <c r="G21" i="88" s="1"/>
  <c r="A22" i="88"/>
  <c r="A23" i="88"/>
  <c r="A21" i="88"/>
  <c r="G24" i="88" l="1"/>
  <c r="Q7" i="65" s="1"/>
  <c r="F9" i="88" l="1"/>
  <c r="G9" i="88" s="1"/>
  <c r="F7" i="88"/>
  <c r="G7" i="88" s="1"/>
  <c r="F8" i="88"/>
  <c r="G8" i="88" s="1"/>
  <c r="F10" i="88"/>
  <c r="G10" i="88" s="1"/>
  <c r="F11" i="88"/>
  <c r="G11" i="88" s="1"/>
  <c r="F12" i="88"/>
  <c r="G12" i="88" s="1"/>
  <c r="F13" i="88"/>
  <c r="G13" i="88" s="1"/>
  <c r="F14" i="88"/>
  <c r="G14" i="88" s="1"/>
  <c r="F15" i="88"/>
  <c r="G15" i="88" s="1"/>
  <c r="F16" i="88"/>
  <c r="G16" i="88" l="1"/>
  <c r="G17" i="88"/>
  <c r="Q6" i="65" s="1"/>
  <c r="H17" i="87" l="1"/>
  <c r="I16" i="88"/>
  <c r="I15" i="88"/>
  <c r="I14" i="88"/>
  <c r="I13" i="88"/>
  <c r="I12" i="88"/>
  <c r="I11" i="88"/>
  <c r="I10" i="88"/>
  <c r="I9" i="88"/>
  <c r="I8" i="88"/>
  <c r="I7" i="88"/>
  <c r="F17" i="88" l="1"/>
  <c r="Z6" i="65" s="1"/>
  <c r="AI6" i="65" s="1"/>
  <c r="F17" i="82" l="1"/>
  <c r="A14" i="82"/>
  <c r="A13" i="82"/>
  <c r="A12" i="82"/>
  <c r="A11" i="82"/>
  <c r="A10" i="82"/>
  <c r="A9" i="82"/>
  <c r="A8" i="82"/>
  <c r="A7" i="82"/>
  <c r="A6" i="82"/>
  <c r="A5" i="82"/>
  <c r="G7" i="82" l="1"/>
  <c r="G9" i="82"/>
  <c r="G5" i="82"/>
  <c r="G16" i="82"/>
  <c r="G13" i="82"/>
  <c r="G6" i="82"/>
  <c r="G8" i="82"/>
  <c r="G10" i="82"/>
  <c r="G11" i="82"/>
  <c r="G12" i="82"/>
  <c r="G14" i="82"/>
  <c r="G15" i="82"/>
  <c r="G17" i="82" l="1"/>
  <c r="Q16" i="65"/>
  <c r="Z5" i="65" l="1"/>
  <c r="AI5" i="65" s="1"/>
  <c r="AI8" i="65" l="1"/>
  <c r="Z8" i="65"/>
  <c r="I17" i="87"/>
  <c r="AX8" i="65" l="1"/>
  <c r="AR8" i="65"/>
  <c r="C35" i="1"/>
  <c r="Q5" i="65"/>
  <c r="Q8" i="65" s="1"/>
  <c r="AX16" i="65" l="1"/>
  <c r="Z16" i="65"/>
</calcChain>
</file>

<file path=xl/sharedStrings.xml><?xml version="1.0" encoding="utf-8"?>
<sst xmlns="http://schemas.openxmlformats.org/spreadsheetml/2006/main" count="759" uniqueCount="420">
  <si>
    <t>公益財団法人　東京都中小企業振興公社</t>
  </si>
  <si>
    <t>代表者</t>
    <rPh sb="0" eb="3">
      <t>ダイヒョウシャ</t>
    </rPh>
    <phoneticPr fontId="1"/>
  </si>
  <si>
    <t>（役職）</t>
    <rPh sb="1" eb="3">
      <t>ヤクショク</t>
    </rPh>
    <phoneticPr fontId="1"/>
  </si>
  <si>
    <t>（氏名）</t>
    <rPh sb="1" eb="3">
      <t>シメイ</t>
    </rPh>
    <phoneticPr fontId="1"/>
  </si>
  <si>
    <t>　下記のとおり助成事業を実施したいので、別紙の書類を添えて、助成金の交付を申請します。</t>
    <phoneticPr fontId="1"/>
  </si>
  <si>
    <t>記</t>
    <rPh sb="0" eb="1">
      <t>キ</t>
    </rPh>
    <phoneticPr fontId="1"/>
  </si>
  <si>
    <t>円</t>
    <rPh sb="0" eb="1">
      <t>エン</t>
    </rPh>
    <phoneticPr fontId="1"/>
  </si>
  <si>
    <t>実　　　　施　　　　計　　　　画</t>
    <rPh sb="0" eb="1">
      <t>ミノル</t>
    </rPh>
    <rPh sb="5" eb="6">
      <t>シ</t>
    </rPh>
    <rPh sb="10" eb="11">
      <t>ケイ</t>
    </rPh>
    <rPh sb="15" eb="16">
      <t>ガ</t>
    </rPh>
    <phoneticPr fontId="1"/>
  </si>
  <si>
    <t>名　　称</t>
    <rPh sb="0" eb="1">
      <t>ナ</t>
    </rPh>
    <rPh sb="3" eb="4">
      <t>ショウ</t>
    </rPh>
    <phoneticPr fontId="1"/>
  </si>
  <si>
    <t>役　員　数</t>
    <rPh sb="0" eb="1">
      <t>ヤク</t>
    </rPh>
    <rPh sb="2" eb="3">
      <t>イン</t>
    </rPh>
    <rPh sb="4" eb="5">
      <t>スウ</t>
    </rPh>
    <phoneticPr fontId="1"/>
  </si>
  <si>
    <t>事業概要</t>
    <rPh sb="0" eb="2">
      <t>ジギョウ</t>
    </rPh>
    <rPh sb="2" eb="4">
      <t>ガイヨウ</t>
    </rPh>
    <phoneticPr fontId="1"/>
  </si>
  <si>
    <t>資　本　金</t>
    <rPh sb="0" eb="1">
      <t>シ</t>
    </rPh>
    <rPh sb="2" eb="3">
      <t>ホン</t>
    </rPh>
    <rPh sb="4" eb="5">
      <t>キン</t>
    </rPh>
    <phoneticPr fontId="1"/>
  </si>
  <si>
    <t>所　　在　　地</t>
    <rPh sb="0" eb="1">
      <t>トコロ</t>
    </rPh>
    <rPh sb="3" eb="4">
      <t>ザイ</t>
    </rPh>
    <rPh sb="6" eb="7">
      <t>チ</t>
    </rPh>
    <phoneticPr fontId="1"/>
  </si>
  <si>
    <t>人</t>
    <rPh sb="0" eb="1">
      <t>ニン</t>
    </rPh>
    <phoneticPr fontId="1"/>
  </si>
  <si>
    <t>人）</t>
    <rPh sb="0" eb="1">
      <t>ニン</t>
    </rPh>
    <phoneticPr fontId="1"/>
  </si>
  <si>
    <t>持ち株数</t>
  </si>
  <si>
    <t>その他の株主</t>
    <rPh sb="2" eb="3">
      <t>タ</t>
    </rPh>
    <rPh sb="4" eb="6">
      <t>カブヌシ</t>
    </rPh>
    <phoneticPr fontId="1"/>
  </si>
  <si>
    <t>合　　　計</t>
    <rPh sb="0" eb="1">
      <t>ア</t>
    </rPh>
    <rPh sb="4" eb="5">
      <t>ケイ</t>
    </rPh>
    <phoneticPr fontId="1"/>
  </si>
  <si>
    <t>企 業 名</t>
    <rPh sb="0" eb="1">
      <t>キ</t>
    </rPh>
    <rPh sb="2" eb="3">
      <t>ギョウ</t>
    </rPh>
    <rPh sb="4" eb="5">
      <t>メイ</t>
    </rPh>
    <phoneticPr fontId="1"/>
  </si>
  <si>
    <t>業　　種</t>
    <rPh sb="0" eb="1">
      <t>ギョウ</t>
    </rPh>
    <rPh sb="3" eb="4">
      <t>タネ</t>
    </rPh>
    <phoneticPr fontId="1"/>
  </si>
  <si>
    <t xml:space="preserve">（単位：円） </t>
  </si>
  <si>
    <t>経　費　区　分</t>
  </si>
  <si>
    <t>助成金交付申請額 　</t>
    <rPh sb="0" eb="3">
      <t>ジョセイキン</t>
    </rPh>
    <rPh sb="3" eb="5">
      <t>コウフ</t>
    </rPh>
    <rPh sb="5" eb="7">
      <t>シンセイ</t>
    </rPh>
    <rPh sb="7" eb="8">
      <t>ガク</t>
    </rPh>
    <phoneticPr fontId="5"/>
  </si>
  <si>
    <t>資 金 調 達 金 額</t>
    <rPh sb="2" eb="3">
      <t>キン</t>
    </rPh>
    <rPh sb="4" eb="5">
      <t>チョウ</t>
    </rPh>
    <phoneticPr fontId="5"/>
  </si>
  <si>
    <t>調達先（名称等）</t>
    <rPh sb="0" eb="3">
      <t>チョウタツサキ</t>
    </rPh>
    <rPh sb="4" eb="6">
      <t>メイショウ</t>
    </rPh>
    <rPh sb="6" eb="7">
      <t>ナド</t>
    </rPh>
    <phoneticPr fontId="5"/>
  </si>
  <si>
    <t>内 訳</t>
    <rPh sb="0" eb="1">
      <t>ナイ</t>
    </rPh>
    <rPh sb="2" eb="3">
      <t>ヤク</t>
    </rPh>
    <phoneticPr fontId="5"/>
  </si>
  <si>
    <t>（単位：円）</t>
    <rPh sb="1" eb="3">
      <t>タンイ</t>
    </rPh>
    <rPh sb="4" eb="5">
      <t>エン</t>
    </rPh>
    <phoneticPr fontId="5"/>
  </si>
  <si>
    <t>品　名</t>
    <rPh sb="0" eb="1">
      <t>ヒン</t>
    </rPh>
    <rPh sb="2" eb="3">
      <t>メイ</t>
    </rPh>
    <phoneticPr fontId="5"/>
  </si>
  <si>
    <t>仕　様</t>
    <rPh sb="0" eb="1">
      <t>ツコウ</t>
    </rPh>
    <rPh sb="2" eb="3">
      <t>サマ</t>
    </rPh>
    <phoneticPr fontId="5"/>
  </si>
  <si>
    <t>数量
(A)</t>
    <rPh sb="0" eb="1">
      <t>カズ</t>
    </rPh>
    <rPh sb="1" eb="2">
      <t>リョウ</t>
    </rPh>
    <phoneticPr fontId="5"/>
  </si>
  <si>
    <t>助成事業に
要する経費
（税込）</t>
    <rPh sb="0" eb="2">
      <t>ジョセイ</t>
    </rPh>
    <rPh sb="2" eb="4">
      <t>ジギョウ</t>
    </rPh>
    <rPh sb="6" eb="7">
      <t>ヨウ</t>
    </rPh>
    <phoneticPr fontId="5"/>
  </si>
  <si>
    <t>代表者名</t>
    <rPh sb="0" eb="3">
      <t>ダイヒョウシャ</t>
    </rPh>
    <rPh sb="3" eb="4">
      <t>メイ</t>
    </rPh>
    <phoneticPr fontId="5"/>
  </si>
  <si>
    <t>担当部署</t>
    <rPh sb="0" eb="2">
      <t>タントウ</t>
    </rPh>
    <rPh sb="2" eb="4">
      <t>ブショ</t>
    </rPh>
    <phoneticPr fontId="5"/>
  </si>
  <si>
    <t>契約期間</t>
    <rPh sb="0" eb="2">
      <t>ケイヤク</t>
    </rPh>
    <rPh sb="2" eb="4">
      <t>キカン</t>
    </rPh>
    <phoneticPr fontId="5"/>
  </si>
  <si>
    <t>年</t>
    <rPh sb="0" eb="1">
      <t>ネン</t>
    </rPh>
    <phoneticPr fontId="5"/>
  </si>
  <si>
    <t>月</t>
    <rPh sb="0" eb="1">
      <t>ツキ</t>
    </rPh>
    <phoneticPr fontId="5"/>
  </si>
  <si>
    <t>～</t>
    <phoneticPr fontId="5"/>
  </si>
  <si>
    <t>中分類</t>
    <rPh sb="0" eb="3">
      <t>チュウブンルイ</t>
    </rPh>
    <phoneticPr fontId="1"/>
  </si>
  <si>
    <t>列1</t>
  </si>
  <si>
    <t>助成事業に
要する経費
（税込）</t>
    <rPh sb="0" eb="2">
      <t>ジョセイ</t>
    </rPh>
    <rPh sb="2" eb="4">
      <t>ジギョウ</t>
    </rPh>
    <rPh sb="6" eb="7">
      <t>ヨウ</t>
    </rPh>
    <rPh sb="9" eb="11">
      <t>ケイヒ</t>
    </rPh>
    <rPh sb="13" eb="15">
      <t>ゼイコミ</t>
    </rPh>
    <phoneticPr fontId="1"/>
  </si>
  <si>
    <t>用　途</t>
    <rPh sb="0" eb="1">
      <t>ヨウ</t>
    </rPh>
    <rPh sb="2" eb="3">
      <t>ト</t>
    </rPh>
    <phoneticPr fontId="5"/>
  </si>
  <si>
    <t>計</t>
    <rPh sb="0" eb="1">
      <t>ケイ</t>
    </rPh>
    <phoneticPr fontId="1"/>
  </si>
  <si>
    <t>売上高</t>
    <rPh sb="0" eb="2">
      <t>ウリアゲ</t>
    </rPh>
    <rPh sb="2" eb="3">
      <t>ダカ</t>
    </rPh>
    <phoneticPr fontId="1"/>
  </si>
  <si>
    <t>千円</t>
    <rPh sb="0" eb="2">
      <t>センエン</t>
    </rPh>
    <phoneticPr fontId="1"/>
  </si>
  <si>
    <t>法人設立</t>
    <rPh sb="0" eb="1">
      <t>ホウ</t>
    </rPh>
    <rPh sb="1" eb="2">
      <t>ニン</t>
    </rPh>
    <rPh sb="2" eb="3">
      <t>セツ</t>
    </rPh>
    <rPh sb="3" eb="4">
      <t>タテ</t>
    </rPh>
    <phoneticPr fontId="1"/>
  </si>
  <si>
    <t>助成金額（円）</t>
    <rPh sb="0" eb="2">
      <t>ジョセイ</t>
    </rPh>
    <rPh sb="2" eb="4">
      <t>キンガク</t>
    </rPh>
    <rPh sb="5" eb="6">
      <t>エン</t>
    </rPh>
    <phoneticPr fontId="1"/>
  </si>
  <si>
    <t>単位</t>
    <rPh sb="0" eb="2">
      <t>タンイ</t>
    </rPh>
    <phoneticPr fontId="5"/>
  </si>
  <si>
    <t>単位</t>
    <rPh sb="0" eb="2">
      <t>タンイ</t>
    </rPh>
    <phoneticPr fontId="1"/>
  </si>
  <si>
    <t>製造業その他</t>
    <rPh sb="0" eb="3">
      <t>セイゾウギョウ</t>
    </rPh>
    <rPh sb="5" eb="6">
      <t>ホカ</t>
    </rPh>
    <phoneticPr fontId="9"/>
  </si>
  <si>
    <t>サービス業</t>
    <rPh sb="4" eb="5">
      <t>ギョウ</t>
    </rPh>
    <phoneticPr fontId="9"/>
  </si>
  <si>
    <t>小売業</t>
    <rPh sb="0" eb="3">
      <t>コウリギョウ</t>
    </rPh>
    <phoneticPr fontId="9"/>
  </si>
  <si>
    <t>卸売業</t>
    <rPh sb="0" eb="3">
      <t>オロシウリギョウ</t>
    </rPh>
    <phoneticPr fontId="9"/>
  </si>
  <si>
    <t>01農業</t>
  </si>
  <si>
    <t>02林業</t>
  </si>
  <si>
    <t>07職別工事業（設備工事業を除く）</t>
  </si>
  <si>
    <t>08設備工事業</t>
  </si>
  <si>
    <t>09食料品製造業</t>
  </si>
  <si>
    <t>10飲料・たばこ・飼料製造業</t>
  </si>
  <si>
    <t>12木材・木製品製造業（家具を除く）</t>
  </si>
  <si>
    <t>13家具・装備品製造業</t>
  </si>
  <si>
    <t>14パルプ・紙・紙加工品製造業</t>
  </si>
  <si>
    <t>15印刷・同関連業</t>
  </si>
  <si>
    <t>16化学工業</t>
  </si>
  <si>
    <t>17石油製品・石炭製品製造業</t>
  </si>
  <si>
    <t>18プラスチック製品製造業（別掲を除く）</t>
  </si>
  <si>
    <t>20なめし革・同製品・毛皮製造業</t>
  </si>
  <si>
    <t>21窯業・土石製品製造業</t>
  </si>
  <si>
    <t>22鉄鋼業</t>
  </si>
  <si>
    <t>23非鉄金属製造業</t>
  </si>
  <si>
    <t>24金属製品製造業</t>
  </si>
  <si>
    <t>25はん用機械器具製造業</t>
  </si>
  <si>
    <t>26生産用機械器具製造業</t>
  </si>
  <si>
    <t>27業務用機械器具製造業</t>
  </si>
  <si>
    <t>28電子部品・デバイス・電子回路製造業</t>
  </si>
  <si>
    <t>35熱供給業</t>
  </si>
  <si>
    <t>36水道業</t>
  </si>
  <si>
    <t>37通信業</t>
  </si>
  <si>
    <t>40インターネット附随サービス業</t>
  </si>
  <si>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</si>
  <si>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</si>
  <si>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</si>
  <si>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</si>
  <si>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</si>
  <si>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</si>
  <si>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</si>
  <si>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</si>
  <si>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</si>
  <si>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</si>
  <si>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64貸金業・ｸﾚｼﾞｯﾄｶｰﾄﾞ業等非預金信用機関</t>
  </si>
  <si>
    <t>65金融商品取引業・商品先物取引業</t>
  </si>
  <si>
    <t>66補助的金融業等</t>
  </si>
  <si>
    <t>67保険業（保険媒介代理業・保健ｻｰﾋﾞｽ業を含む）</t>
  </si>
  <si>
    <t>68不動産取引業</t>
  </si>
  <si>
    <t>97国家公務</t>
  </si>
  <si>
    <t>98地方公務</t>
  </si>
  <si>
    <t>99分類不能の産業</t>
  </si>
  <si>
    <t>50各種商品卸売業</t>
  </si>
  <si>
    <t>51繊維・衣服等卸売業</t>
  </si>
  <si>
    <t>52飲食料品卸売業</t>
  </si>
  <si>
    <t>38放送業</t>
  </si>
  <si>
    <t>72専門ｻｰﾋﾞｽ業（他に分類されないもの）</t>
  </si>
  <si>
    <t>74技術サービス業（他に分類されないもの）</t>
  </si>
  <si>
    <t>80娯楽業</t>
  </si>
  <si>
    <t>81学校教育</t>
  </si>
  <si>
    <t>82その他の教育・学習支援業</t>
  </si>
  <si>
    <t>83医療業</t>
  </si>
  <si>
    <t>84保健衛生</t>
  </si>
  <si>
    <t>85社会保険・社会福祉・介護事業</t>
  </si>
  <si>
    <t>87協同組合（他に分類されないもの）</t>
  </si>
  <si>
    <t>88廃棄物処理業</t>
  </si>
  <si>
    <t>89自動車整備業</t>
  </si>
  <si>
    <t>90機械等修理業（別掲を除く）</t>
  </si>
  <si>
    <t>91職業紹介・労働者派遣業</t>
  </si>
  <si>
    <t>92その他の事業サービス業</t>
  </si>
  <si>
    <t>93政治・経済・文化団体</t>
  </si>
  <si>
    <t>94宗教</t>
  </si>
  <si>
    <t>95その他のサービス業</t>
  </si>
  <si>
    <t>96外国公務</t>
  </si>
  <si>
    <t>56各種商品小売業</t>
  </si>
  <si>
    <t>57織物・衣服・身の回り品小売業</t>
  </si>
  <si>
    <t>58飲食料品小売業</t>
  </si>
  <si>
    <t>59機械器具小売業</t>
  </si>
  <si>
    <t>76飲食店</t>
  </si>
  <si>
    <t>申 請 先</t>
    <rPh sb="0" eb="1">
      <t>サル</t>
    </rPh>
    <rPh sb="2" eb="3">
      <t>ショウ</t>
    </rPh>
    <rPh sb="4" eb="5">
      <t>サキ</t>
    </rPh>
    <phoneticPr fontId="1"/>
  </si>
  <si>
    <t>助 成 事 業 名</t>
    <rPh sb="0" eb="1">
      <t>スケ</t>
    </rPh>
    <rPh sb="2" eb="3">
      <t>シゲル</t>
    </rPh>
    <rPh sb="4" eb="5">
      <t>コト</t>
    </rPh>
    <rPh sb="6" eb="7">
      <t>ギョウ</t>
    </rPh>
    <rPh sb="8" eb="9">
      <t>メイ</t>
    </rPh>
    <phoneticPr fontId="1"/>
  </si>
  <si>
    <t>申 請 テ ー マ</t>
    <rPh sb="0" eb="1">
      <t>サル</t>
    </rPh>
    <rPh sb="2" eb="3">
      <t>ショウ</t>
    </rPh>
    <phoneticPr fontId="1"/>
  </si>
  <si>
    <t>計</t>
    <rPh sb="0" eb="1">
      <t>ケイ</t>
    </rPh>
    <phoneticPr fontId="5"/>
  </si>
  <si>
    <t>　　理　　事　　長　　殿</t>
    <phoneticPr fontId="1"/>
  </si>
  <si>
    <t>(うち正社員</t>
    <rPh sb="3" eb="6">
      <t>セイシャイン</t>
    </rPh>
    <phoneticPr fontId="1"/>
  </si>
  <si>
    <t>名　　　　　称</t>
    <rPh sb="0" eb="1">
      <t>ナ</t>
    </rPh>
    <rPh sb="6" eb="7">
      <t>ショウ</t>
    </rPh>
    <phoneticPr fontId="1"/>
  </si>
  <si>
    <t>創　　業</t>
    <rPh sb="0" eb="1">
      <t>キズ</t>
    </rPh>
    <rPh sb="3" eb="4">
      <t>ギョウ</t>
    </rPh>
    <phoneticPr fontId="1"/>
  </si>
  <si>
    <t>氏　　名</t>
    <rPh sb="0" eb="1">
      <t>シ</t>
    </rPh>
    <rPh sb="3" eb="4">
      <t>メイ</t>
    </rPh>
    <phoneticPr fontId="1"/>
  </si>
  <si>
    <t>（税抜）</t>
    <phoneticPr fontId="5"/>
  </si>
  <si>
    <t>(千円未満切捨) 　</t>
    <phoneticPr fontId="5"/>
  </si>
  <si>
    <t>従 業 員 数</t>
    <rPh sb="0" eb="1">
      <t>ジュウ</t>
    </rPh>
    <rPh sb="2" eb="3">
      <t>ギョウ</t>
    </rPh>
    <rPh sb="4" eb="5">
      <t>イン</t>
    </rPh>
    <rPh sb="6" eb="7">
      <t>スウ</t>
    </rPh>
    <phoneticPr fontId="1"/>
  </si>
  <si>
    <t>大分類</t>
    <rPh sb="0" eb="3">
      <t>ダイブンルイ</t>
    </rPh>
    <phoneticPr fontId="1"/>
  </si>
  <si>
    <t>事業開始</t>
    <rPh sb="0" eb="1">
      <t>コト</t>
    </rPh>
    <rPh sb="1" eb="2">
      <t>ギョウ</t>
    </rPh>
    <rPh sb="2" eb="4">
      <t>カイシ</t>
    </rPh>
    <phoneticPr fontId="1"/>
  </si>
  <si>
    <t>備考</t>
  </si>
  <si>
    <t>契約金額</t>
    <rPh sb="0" eb="2">
      <t>ケイヤク</t>
    </rPh>
    <rPh sb="2" eb="4">
      <t>キンガク</t>
    </rPh>
    <phoneticPr fontId="5"/>
  </si>
  <si>
    <t>円（税込）</t>
    <rPh sb="0" eb="1">
      <t>エン</t>
    </rPh>
    <phoneticPr fontId="1"/>
  </si>
  <si>
    <t>役　　職</t>
    <rPh sb="0" eb="1">
      <t>ヤク</t>
    </rPh>
    <rPh sb="3" eb="4">
      <t>ショク</t>
    </rPh>
    <phoneticPr fontId="1"/>
  </si>
  <si>
    <t>05鉱業、採石業、砂利採取業</t>
  </si>
  <si>
    <t>54機械器具卸売業</t>
  </si>
  <si>
    <t>70物品賃貸業</t>
  </si>
  <si>
    <t>60その他の小売業</t>
  </si>
  <si>
    <t>No.</t>
    <phoneticPr fontId="1"/>
  </si>
  <si>
    <t>助成事業に要する経費</t>
    <phoneticPr fontId="5"/>
  </si>
  <si>
    <t xml:space="preserve"> 　区　　　　　　　分　</t>
    <phoneticPr fontId="5"/>
  </si>
  <si>
    <t>銀 行 借 入 金</t>
    <phoneticPr fontId="5"/>
  </si>
  <si>
    <t>役 員 借 入 金</t>
    <phoneticPr fontId="5"/>
  </si>
  <si>
    <t>その他</t>
    <phoneticPr fontId="5"/>
  </si>
  <si>
    <t>経費
番号</t>
    <rPh sb="0" eb="2">
      <t>ケイヒ</t>
    </rPh>
    <rPh sb="3" eb="5">
      <t>バンゴウ</t>
    </rPh>
    <phoneticPr fontId="1"/>
  </si>
  <si>
    <t>経費
番号</t>
    <rPh sb="0" eb="2">
      <t>ケイヒ</t>
    </rPh>
    <rPh sb="3" eb="4">
      <t>バン</t>
    </rPh>
    <rPh sb="4" eb="5">
      <t>ゴウ</t>
    </rPh>
    <phoneticPr fontId="5"/>
  </si>
  <si>
    <t>経費番号</t>
    <rPh sb="0" eb="2">
      <t>ケイヒ</t>
    </rPh>
    <rPh sb="2" eb="4">
      <t>バンゴウ</t>
    </rPh>
    <phoneticPr fontId="1"/>
  </si>
  <si>
    <t>代表者</t>
    <rPh sb="0" eb="1">
      <t>ダイ</t>
    </rPh>
    <rPh sb="1" eb="2">
      <t>ヒョウ</t>
    </rPh>
    <rPh sb="2" eb="3">
      <t>モノ</t>
    </rPh>
    <phoneticPr fontId="1"/>
  </si>
  <si>
    <t>〒</t>
    <phoneticPr fontId="1"/>
  </si>
  <si>
    <t>直近</t>
    <rPh sb="0" eb="2">
      <t>チョッキン</t>
    </rPh>
    <phoneticPr fontId="1"/>
  </si>
  <si>
    <t>千円</t>
  </si>
  <si>
    <t>営業利益</t>
    <rPh sb="0" eb="2">
      <t>エイギョウ</t>
    </rPh>
    <rPh sb="2" eb="4">
      <t>リエキ</t>
    </rPh>
    <phoneticPr fontId="1"/>
  </si>
  <si>
    <t>経常利益</t>
    <rPh sb="0" eb="2">
      <t>ケイジョウ</t>
    </rPh>
    <rPh sb="2" eb="4">
      <t>リエキ</t>
    </rPh>
    <phoneticPr fontId="1"/>
  </si>
  <si>
    <t>前年度</t>
    <rPh sb="0" eb="2">
      <t>ゼンネン</t>
    </rPh>
    <rPh sb="2" eb="3">
      <t>ド</t>
    </rPh>
    <phoneticPr fontId="1"/>
  </si>
  <si>
    <t>最　　寄　　駅</t>
    <rPh sb="0" eb="1">
      <t>サイ</t>
    </rPh>
    <rPh sb="3" eb="4">
      <t>ヤドリキ</t>
    </rPh>
    <rPh sb="6" eb="7">
      <t>エキ</t>
    </rPh>
    <phoneticPr fontId="1"/>
  </si>
  <si>
    <t>路　線　名</t>
    <rPh sb="0" eb="1">
      <t>ミチ</t>
    </rPh>
    <rPh sb="2" eb="3">
      <t>セン</t>
    </rPh>
    <rPh sb="4" eb="5">
      <t>メイ</t>
    </rPh>
    <phoneticPr fontId="1"/>
  </si>
  <si>
    <t>駅　　名</t>
    <rPh sb="0" eb="1">
      <t>エキ</t>
    </rPh>
    <rPh sb="3" eb="4">
      <t>メイ</t>
    </rPh>
    <phoneticPr fontId="1"/>
  </si>
  <si>
    <t>役　員</t>
    <phoneticPr fontId="1"/>
  </si>
  <si>
    <t>株　主</t>
    <phoneticPr fontId="1"/>
  </si>
  <si>
    <t>-</t>
    <phoneticPr fontId="1"/>
  </si>
  <si>
    <t>自　己　資　金</t>
    <phoneticPr fontId="5"/>
  </si>
  <si>
    <t>フリガナ</t>
    <phoneticPr fontId="1"/>
  </si>
  <si>
    <t>業種</t>
    <rPh sb="0" eb="2">
      <t>ギョウシュ</t>
    </rPh>
    <phoneticPr fontId="1"/>
  </si>
  <si>
    <t>線</t>
    <rPh sb="0" eb="1">
      <t>セン</t>
    </rPh>
    <phoneticPr fontId="1"/>
  </si>
  <si>
    <t>駅</t>
  </si>
  <si>
    <t>氏　　　名</t>
    <phoneticPr fontId="1"/>
  </si>
  <si>
    <t>持ち株比率</t>
    <phoneticPr fontId="1"/>
  </si>
  <si>
    <t>（和暦）</t>
    <rPh sb="1" eb="3">
      <t>ワレキ</t>
    </rPh>
    <phoneticPr fontId="1"/>
  </si>
  <si>
    <t>人（監査役を含む）</t>
    <phoneticPr fontId="1"/>
  </si>
  <si>
    <t>資本金額（円）</t>
    <rPh sb="0" eb="3">
      <t>シホンキン</t>
    </rPh>
    <rPh sb="3" eb="4">
      <t>ガク</t>
    </rPh>
    <rPh sb="5" eb="6">
      <t>エン</t>
    </rPh>
    <phoneticPr fontId="1"/>
  </si>
  <si>
    <t>従業員数（人）</t>
    <rPh sb="0" eb="3">
      <t>ジュウギョウイン</t>
    </rPh>
    <rPh sb="3" eb="4">
      <t>スウ</t>
    </rPh>
    <rPh sb="5" eb="6">
      <t>ニン</t>
    </rPh>
    <phoneticPr fontId="1"/>
  </si>
  <si>
    <t>列1</t>
    <phoneticPr fontId="5"/>
  </si>
  <si>
    <t>(1) 原材料・副資材費</t>
    <phoneticPr fontId="5"/>
  </si>
  <si>
    <t>（１）　助成事業実施の社内外体制図、担当者の役割分担等</t>
    <rPh sb="4" eb="6">
      <t>ジョセイ</t>
    </rPh>
    <phoneticPr fontId="1"/>
  </si>
  <si>
    <t>氏名</t>
    <rPh sb="0" eb="2">
      <t>シメイ</t>
    </rPh>
    <phoneticPr fontId="1"/>
  </si>
  <si>
    <t>経歴・能力</t>
    <rPh sb="0" eb="2">
      <t>ケイレキ</t>
    </rPh>
    <rPh sb="3" eb="5">
      <t>ノウリョク</t>
    </rPh>
    <phoneticPr fontId="1"/>
  </si>
  <si>
    <t>類似特許番号</t>
    <rPh sb="0" eb="2">
      <t>ルイジ</t>
    </rPh>
    <rPh sb="2" eb="4">
      <t>トッキョ</t>
    </rPh>
    <rPh sb="4" eb="6">
      <t>バンゴウ</t>
    </rPh>
    <phoneticPr fontId="1"/>
  </si>
  <si>
    <t>具体的な作業項目</t>
    <rPh sb="0" eb="3">
      <t>グタイテキ</t>
    </rPh>
    <rPh sb="4" eb="6">
      <t>サギョウ</t>
    </rPh>
    <rPh sb="6" eb="8">
      <t>コウモク</t>
    </rPh>
    <phoneticPr fontId="1"/>
  </si>
  <si>
    <t>類似特許との相違点</t>
    <rPh sb="0" eb="2">
      <t>ルイジ</t>
    </rPh>
    <rPh sb="2" eb="4">
      <t>トッキョ</t>
    </rPh>
    <rPh sb="6" eb="9">
      <t>ソウイテン</t>
    </rPh>
    <phoneticPr fontId="1"/>
  </si>
  <si>
    <t>１．申請事業者の概要</t>
    <rPh sb="2" eb="4">
      <t>シンセイ</t>
    </rPh>
    <rPh sb="4" eb="6">
      <t>ジギョウ</t>
    </rPh>
    <rPh sb="6" eb="7">
      <t>シャ</t>
    </rPh>
    <rPh sb="8" eb="10">
      <t>ガイヨウ</t>
    </rPh>
    <phoneticPr fontId="1"/>
  </si>
  <si>
    <t>（１）　経費区分別内訳</t>
    <phoneticPr fontId="5"/>
  </si>
  <si>
    <t>（２）　資金調達内訳</t>
    <phoneticPr fontId="5"/>
  </si>
  <si>
    <t>（税込）　　</t>
    <rPh sb="2" eb="3">
      <t>コミ</t>
    </rPh>
    <phoneticPr fontId="5"/>
  </si>
  <si>
    <t>単価
（税抜）
(B)</t>
    <rPh sb="0" eb="1">
      <t>タン</t>
    </rPh>
    <rPh sb="1" eb="2">
      <t>カ</t>
    </rPh>
    <phoneticPr fontId="5"/>
  </si>
  <si>
    <t>購入先事業者名</t>
    <rPh sb="0" eb="2">
      <t>コウニュウ</t>
    </rPh>
    <rPh sb="2" eb="3">
      <t>サキ</t>
    </rPh>
    <rPh sb="3" eb="5">
      <t>ジギョウ</t>
    </rPh>
    <rPh sb="5" eb="6">
      <t>シャ</t>
    </rPh>
    <rPh sb="6" eb="7">
      <t>メイ</t>
    </rPh>
    <phoneticPr fontId="5"/>
  </si>
  <si>
    <t>部署・役職</t>
    <phoneticPr fontId="1"/>
  </si>
  <si>
    <t>助成事業完了予定日</t>
    <phoneticPr fontId="1"/>
  </si>
  <si>
    <t>助成対象経費
（税抜）
(A)×(B)</t>
    <phoneticPr fontId="5"/>
  </si>
  <si>
    <t>助成対象経費
（税抜）
(A)×(B）</t>
    <phoneticPr fontId="5"/>
  </si>
  <si>
    <t>経費内容</t>
    <rPh sb="0" eb="2">
      <t>ケイヒ</t>
    </rPh>
    <rPh sb="2" eb="4">
      <t>ナイヨウ</t>
    </rPh>
    <phoneticPr fontId="5"/>
  </si>
  <si>
    <t>数量
(A)</t>
  </si>
  <si>
    <t>組織形態
（基準日時点）</t>
    <rPh sb="0" eb="2">
      <t>ソシキ</t>
    </rPh>
    <rPh sb="2" eb="4">
      <t>ケイタイ</t>
    </rPh>
    <rPh sb="6" eb="9">
      <t>キジュンビ</t>
    </rPh>
    <rPh sb="9" eb="11">
      <t>ジテン</t>
    </rPh>
    <phoneticPr fontId="1"/>
  </si>
  <si>
    <r>
      <t>69不動産賃貸業・管理業　</t>
    </r>
    <r>
      <rPr>
        <b/>
        <sz val="12.5"/>
        <color rgb="FFFF0000"/>
        <rFont val="ＭＳ Ｐゴシック"/>
        <family val="3"/>
        <charset val="128"/>
      </rPr>
      <t>※駐車場業のみ</t>
    </r>
    <phoneticPr fontId="1"/>
  </si>
  <si>
    <t>「はい」と回答した場合</t>
    <phoneticPr fontId="1"/>
  </si>
  <si>
    <t>それはどのような権利か</t>
    <rPh sb="8" eb="10">
      <t>ケンリ</t>
    </rPh>
    <phoneticPr fontId="1"/>
  </si>
  <si>
    <r>
      <t xml:space="preserve">（１） 本助成事業に係る先行技術調査の実施
</t>
    </r>
    <r>
      <rPr>
        <sz val="11"/>
        <color theme="1"/>
        <rFont val="ＭＳ Ｐゴシック"/>
        <family val="3"/>
        <charset val="128"/>
      </rPr>
      <t>※特許情報プラットフォームJ-PlatPat等により検索してください。</t>
    </r>
    <rPh sb="19" eb="21">
      <t>ジッシ</t>
    </rPh>
    <phoneticPr fontId="1"/>
  </si>
  <si>
    <t>（２） 本助成事業に必要な産業財産権を出願又は保有している</t>
    <rPh sb="4" eb="5">
      <t>ホン</t>
    </rPh>
    <rPh sb="5" eb="7">
      <t>ジョセイ</t>
    </rPh>
    <rPh sb="7" eb="9">
      <t>ジギョウ</t>
    </rPh>
    <rPh sb="10" eb="12">
      <t>ヒツヨウ</t>
    </rPh>
    <rPh sb="13" eb="15">
      <t>サンギョウ</t>
    </rPh>
    <rPh sb="15" eb="18">
      <t>ザイサンケン</t>
    </rPh>
    <rPh sb="19" eb="21">
      <t>シュツガン</t>
    </rPh>
    <rPh sb="21" eb="22">
      <t>マタ</t>
    </rPh>
    <rPh sb="23" eb="25">
      <t>ホユウ</t>
    </rPh>
    <phoneticPr fontId="1"/>
  </si>
  <si>
    <t>（３） 本助成事業において、他者が保有する産業財産権の実施許諾を受ける予定</t>
    <rPh sb="4" eb="5">
      <t>ホン</t>
    </rPh>
    <rPh sb="5" eb="7">
      <t>ジョセイ</t>
    </rPh>
    <rPh sb="7" eb="9">
      <t>ジギョウ</t>
    </rPh>
    <rPh sb="27" eb="29">
      <t>ジッシ</t>
    </rPh>
    <rPh sb="29" eb="31">
      <t>キョダク</t>
    </rPh>
    <rPh sb="35" eb="37">
      <t>ヨテイ</t>
    </rPh>
    <phoneticPr fontId="1"/>
  </si>
  <si>
    <t>名　称</t>
    <rPh sb="0" eb="1">
      <t>ナ</t>
    </rPh>
    <rPh sb="2" eb="3">
      <t>ショウ</t>
    </rPh>
    <phoneticPr fontId="1"/>
  </si>
  <si>
    <t>「助成金交付申請額」とは、「助成対象経費」のうち助成金の交付を希望する額で、「助成対象経費」に助成率の1/2を乗じた金額（千円未満切捨）で、かつ助成限度額以内となります。</t>
    <phoneticPr fontId="1"/>
  </si>
  <si>
    <t>　表が足りない場合は、枠を追加せず、本ページを複製してください。</t>
    <rPh sb="1" eb="2">
      <t>ヒョウ</t>
    </rPh>
    <rPh sb="3" eb="4">
      <t>タ</t>
    </rPh>
    <rPh sb="7" eb="9">
      <t>バアイ</t>
    </rPh>
    <rPh sb="11" eb="12">
      <t>ワク</t>
    </rPh>
    <rPh sb="13" eb="15">
      <t>ツイカ</t>
    </rPh>
    <rPh sb="18" eb="19">
      <t>ホン</t>
    </rPh>
    <rPh sb="23" eb="25">
      <t>フクセイ</t>
    </rPh>
    <phoneticPr fontId="5"/>
  </si>
  <si>
    <t>上記委託・外注先は、自社と資本関係、役員又は従業員の兼務、自社の代表者３親等以内の親族による経営ではない</t>
    <rPh sb="2" eb="4">
      <t>イタク</t>
    </rPh>
    <rPh sb="5" eb="7">
      <t>ガイチュウ</t>
    </rPh>
    <phoneticPr fontId="1"/>
  </si>
  <si>
    <t>電話</t>
    <rPh sb="0" eb="1">
      <t>デン</t>
    </rPh>
    <rPh sb="1" eb="2">
      <t>ハナシ</t>
    </rPh>
    <phoneticPr fontId="1"/>
  </si>
  <si>
    <t>担当者名</t>
    <rPh sb="0" eb="2">
      <t>タントウ</t>
    </rPh>
    <rPh sb="2" eb="3">
      <t>シャ</t>
    </rPh>
    <rPh sb="3" eb="4">
      <t>メイ</t>
    </rPh>
    <phoneticPr fontId="1"/>
  </si>
  <si>
    <t>納品予定物、成果物</t>
    <rPh sb="0" eb="2">
      <t>ノウヒン</t>
    </rPh>
    <rPh sb="2" eb="4">
      <t>ヨテイ</t>
    </rPh>
    <rPh sb="4" eb="5">
      <t>ブツ</t>
    </rPh>
    <rPh sb="6" eb="9">
      <t>セイカブツ</t>
    </rPh>
    <phoneticPr fontId="5"/>
  </si>
  <si>
    <t>（和暦）令和</t>
    <rPh sb="1" eb="3">
      <t>ワレキ</t>
    </rPh>
    <rPh sb="4" eb="6">
      <t>レイワ</t>
    </rPh>
    <phoneticPr fontId="1"/>
  </si>
  <si>
    <t>月</t>
  </si>
  <si>
    <t>令和</t>
    <rPh sb="0" eb="2">
      <t>レイワ</t>
    </rPh>
    <phoneticPr fontId="1"/>
  </si>
  <si>
    <t>(A)×(B）</t>
    <phoneticPr fontId="5"/>
  </si>
  <si>
    <t>ＴＥＬ</t>
    <phoneticPr fontId="1"/>
  </si>
  <si>
    <t>「助成事業に要する経費」合計と「資金調達金額」合計が一致するように記入してください。</t>
    <rPh sb="12" eb="14">
      <t>ゴウケイ</t>
    </rPh>
    <phoneticPr fontId="1"/>
  </si>
  <si>
    <t>進捗状況等</t>
    <rPh sb="0" eb="2">
      <t>シンチョク</t>
    </rPh>
    <rPh sb="2" eb="4">
      <t>ジョウキョウ</t>
    </rPh>
    <rPh sb="4" eb="5">
      <t>ナド</t>
    </rPh>
    <phoneticPr fontId="1"/>
  </si>
  <si>
    <t>06総合工事業</t>
    <rPh sb="2" eb="4">
      <t>ソウゴウ</t>
    </rPh>
    <rPh sb="4" eb="7">
      <t>コウジギョウ</t>
    </rPh>
    <phoneticPr fontId="1"/>
  </si>
  <si>
    <t>19ゴム製品製造業</t>
    <rPh sb="4" eb="9">
      <t>セイヒンセイゾウギョウ</t>
    </rPh>
    <phoneticPr fontId="1"/>
  </si>
  <si>
    <t>55その他の卸売業</t>
    <rPh sb="4" eb="5">
      <t>タ</t>
    </rPh>
    <rPh sb="6" eb="9">
      <t>オロシウリギョウ</t>
    </rPh>
    <phoneticPr fontId="1"/>
  </si>
  <si>
    <t>61無店舗小売業</t>
    <rPh sb="2" eb="5">
      <t>ムテンポ</t>
    </rPh>
    <rPh sb="5" eb="8">
      <t>コウリギョウ</t>
    </rPh>
    <phoneticPr fontId="1"/>
  </si>
  <si>
    <t>役職／申請事業者
との関係又は職業</t>
    <phoneticPr fontId="1"/>
  </si>
  <si>
    <r>
      <t>合　計 　　</t>
    </r>
    <r>
      <rPr>
        <sz val="11"/>
        <rFont val="ＭＳ 明朝"/>
        <family val="1"/>
        <charset val="128"/>
      </rPr>
      <t/>
    </r>
    <phoneticPr fontId="5"/>
  </si>
  <si>
    <t>様式第1-2号(第5条関係)</t>
    <phoneticPr fontId="1"/>
  </si>
  <si>
    <t>１．申請テーマ</t>
    <rPh sb="2" eb="4">
      <t>シンセイ</t>
    </rPh>
    <phoneticPr fontId="9"/>
  </si>
  <si>
    <t>２．助成金交付申請額</t>
    <rPh sb="2" eb="5">
      <t>ジョセイキン</t>
    </rPh>
    <rPh sb="5" eb="7">
      <t>コウフ</t>
    </rPh>
    <rPh sb="7" eb="10">
      <t>シンセイガク</t>
    </rPh>
    <phoneticPr fontId="9"/>
  </si>
  <si>
    <t>３．助成事業完了予定日</t>
    <phoneticPr fontId="9"/>
  </si>
  <si>
    <t>の研究開発における</t>
    <rPh sb="1" eb="3">
      <t>ケンキュウ</t>
    </rPh>
    <rPh sb="3" eb="5">
      <t>カイハツ</t>
    </rPh>
    <phoneticPr fontId="1"/>
  </si>
  <si>
    <t>の検討</t>
    <rPh sb="1" eb="3">
      <t>ケントウ</t>
    </rPh>
    <phoneticPr fontId="1"/>
  </si>
  <si>
    <t>の研究開発における</t>
    <rPh sb="1" eb="3">
      <t>ケンキュウ</t>
    </rPh>
    <rPh sb="3" eb="5">
      <t>カイハツ</t>
    </rPh>
    <phoneticPr fontId="1"/>
  </si>
  <si>
    <t>の検討</t>
    <rPh sb="1" eb="3">
      <t>ケントウ</t>
    </rPh>
    <phoneticPr fontId="1"/>
  </si>
  <si>
    <r>
      <t xml:space="preserve">ターゲット市場・顧客を
選択した理由
</t>
    </r>
    <r>
      <rPr>
        <sz val="10"/>
        <color theme="1"/>
        <rFont val="ＭＳ Ｐゴシック"/>
        <family val="3"/>
        <charset val="128"/>
      </rPr>
      <t>（200字以内）</t>
    </r>
    <rPh sb="5" eb="7">
      <t>シジョウ</t>
    </rPh>
    <rPh sb="8" eb="10">
      <t>コキャク</t>
    </rPh>
    <rPh sb="12" eb="14">
      <t>センタク</t>
    </rPh>
    <rPh sb="16" eb="18">
      <t>リユウ</t>
    </rPh>
    <rPh sb="23" eb="24">
      <t>ジ</t>
    </rPh>
    <rPh sb="24" eb="26">
      <t>イナイ</t>
    </rPh>
    <phoneticPr fontId="1"/>
  </si>
  <si>
    <t>検討項目</t>
    <rPh sb="0" eb="2">
      <t>ケントウ</t>
    </rPh>
    <rPh sb="2" eb="4">
      <t>コウモク</t>
    </rPh>
    <phoneticPr fontId="1"/>
  </si>
  <si>
    <t>検討内容・方法</t>
    <rPh sb="0" eb="2">
      <t>ケントウ</t>
    </rPh>
    <rPh sb="2" eb="4">
      <t>ナイヨウ</t>
    </rPh>
    <rPh sb="5" eb="7">
      <t>ホウホウ</t>
    </rPh>
    <phoneticPr fontId="9"/>
  </si>
  <si>
    <t>検討結果の確認方法</t>
    <rPh sb="0" eb="2">
      <t>ケントウ</t>
    </rPh>
    <rPh sb="2" eb="4">
      <t>ケッカ</t>
    </rPh>
    <rPh sb="5" eb="7">
      <t>カクニン</t>
    </rPh>
    <rPh sb="7" eb="9">
      <t>ホウホウ</t>
    </rPh>
    <phoneticPr fontId="9"/>
  </si>
  <si>
    <t>検-1</t>
    <rPh sb="0" eb="1">
      <t>ケン</t>
    </rPh>
    <phoneticPr fontId="1"/>
  </si>
  <si>
    <t>検-2</t>
    <rPh sb="0" eb="1">
      <t>ケン</t>
    </rPh>
    <phoneticPr fontId="1"/>
  </si>
  <si>
    <t>検-3</t>
    <rPh sb="0" eb="1">
      <t>ケン</t>
    </rPh>
    <phoneticPr fontId="1"/>
  </si>
  <si>
    <t>検-4</t>
    <rPh sb="0" eb="1">
      <t>ケン</t>
    </rPh>
    <phoneticPr fontId="1"/>
  </si>
  <si>
    <t>検-5</t>
    <rPh sb="0" eb="1">
      <t>ケン</t>
    </rPh>
    <phoneticPr fontId="1"/>
  </si>
  <si>
    <t>内訳</t>
    <rPh sb="0" eb="1">
      <t>ウチ</t>
    </rPh>
    <rPh sb="1" eb="2">
      <t>ワケ</t>
    </rPh>
    <phoneticPr fontId="5"/>
  </si>
  <si>
    <r>
      <t>(2) 委託・外注費</t>
    </r>
    <r>
      <rPr>
        <sz val="10"/>
        <rFont val="ＭＳ 明朝"/>
        <family val="1"/>
        <charset val="128"/>
      </rPr>
      <t/>
    </r>
    <rPh sb="4" eb="6">
      <t>イタク</t>
    </rPh>
    <rPh sb="7" eb="10">
      <t>ガイチュウヒ</t>
    </rPh>
    <phoneticPr fontId="5"/>
  </si>
  <si>
    <t>検討
項目
番号</t>
    <rPh sb="0" eb="2">
      <t>ケントウ</t>
    </rPh>
    <rPh sb="3" eb="5">
      <t>コウモク</t>
    </rPh>
    <rPh sb="6" eb="8">
      <t>バンゴウ</t>
    </rPh>
    <phoneticPr fontId="1"/>
  </si>
  <si>
    <t>(3) その他助成対象外経費</t>
    <rPh sb="6" eb="7">
      <t>ホカ</t>
    </rPh>
    <rPh sb="7" eb="9">
      <t>ジョセイ</t>
    </rPh>
    <rPh sb="9" eb="11">
      <t>タイショウ</t>
    </rPh>
    <rPh sb="11" eb="12">
      <t>ガイ</t>
    </rPh>
    <rPh sb="12" eb="14">
      <t>ケイヒ</t>
    </rPh>
    <phoneticPr fontId="5"/>
  </si>
  <si>
    <t>合　計</t>
    <rPh sb="0" eb="1">
      <t>ア</t>
    </rPh>
    <rPh sb="2" eb="3">
      <t>ケイ</t>
    </rPh>
    <phoneticPr fontId="1"/>
  </si>
  <si>
    <t>(2) 委託・外注費</t>
    <phoneticPr fontId="1"/>
  </si>
  <si>
    <t>(3) その他助成対象外経費</t>
    <rPh sb="6" eb="7">
      <t>タ</t>
    </rPh>
    <rPh sb="7" eb="9">
      <t>ジョセイ</t>
    </rPh>
    <rPh sb="9" eb="11">
      <t>タイショウ</t>
    </rPh>
    <rPh sb="11" eb="12">
      <t>ガイ</t>
    </rPh>
    <rPh sb="12" eb="14">
      <t>ケイヒ</t>
    </rPh>
    <phoneticPr fontId="5"/>
  </si>
  <si>
    <r>
      <rPr>
        <b/>
        <u/>
        <sz val="11"/>
        <color rgb="FFFF0000"/>
        <rFont val="ＭＳ Ｐゴシック"/>
        <family val="3"/>
        <charset val="128"/>
      </rPr>
      <t>「助成金交付申請額」合計が上限の100万円を超える</t>
    </r>
    <r>
      <rPr>
        <u/>
        <sz val="11"/>
        <color rgb="FFFF0000"/>
        <rFont val="ＭＳ Ｐゴシック"/>
        <family val="3"/>
        <charset val="128"/>
      </rPr>
      <t>場合は、合計が</t>
    </r>
    <r>
      <rPr>
        <b/>
        <u/>
        <sz val="11"/>
        <color rgb="FFFF0000"/>
        <rFont val="ＭＳ Ｐゴシック"/>
        <family val="3"/>
        <charset val="128"/>
      </rPr>
      <t>100万円以内</t>
    </r>
    <r>
      <rPr>
        <u/>
        <sz val="11"/>
        <color rgb="FFFF0000"/>
        <rFont val="ＭＳ Ｐゴシック"/>
        <family val="3"/>
        <charset val="128"/>
      </rPr>
      <t xml:space="preserve">に収まるように、いずれかの経費区分の「助成金交付申請額」を調整してください。（自動計算式が入っていますが、手入力で上書きしてください。）
</t>
    </r>
    <r>
      <rPr>
        <sz val="11"/>
        <color theme="1"/>
        <rFont val="ＭＳ Ｐゴシック"/>
        <family val="3"/>
        <charset val="128"/>
      </rPr>
      <t>なお、「助成対象経費」は調整不要で、200万円以上でもそのままの金額としてください。</t>
    </r>
    <phoneticPr fontId="1"/>
  </si>
  <si>
    <t>委託・外注内容</t>
    <rPh sb="0" eb="2">
      <t>イタク</t>
    </rPh>
    <rPh sb="3" eb="5">
      <t>ガイチュウ</t>
    </rPh>
    <rPh sb="5" eb="7">
      <t>ナイヨウ</t>
    </rPh>
    <phoneticPr fontId="1"/>
  </si>
  <si>
    <t>数量
(A)</t>
    <rPh sb="0" eb="2">
      <t>スウリョウ</t>
    </rPh>
    <phoneticPr fontId="1"/>
  </si>
  <si>
    <t>委託・外注先
事業者名</t>
    <rPh sb="0" eb="2">
      <t>イタク</t>
    </rPh>
    <rPh sb="3" eb="6">
      <t>ガイチュウサキ</t>
    </rPh>
    <rPh sb="7" eb="9">
      <t>ジギョウ</t>
    </rPh>
    <rPh sb="9" eb="10">
      <t>シャ</t>
    </rPh>
    <rPh sb="10" eb="11">
      <t>ギョウシャ</t>
    </rPh>
    <phoneticPr fontId="5"/>
  </si>
  <si>
    <t>事業者名</t>
    <phoneticPr fontId="1"/>
  </si>
  <si>
    <t>所在地</t>
    <rPh sb="0" eb="1">
      <t>ショ</t>
    </rPh>
    <rPh sb="1" eb="2">
      <t>ザイ</t>
    </rPh>
    <rPh sb="2" eb="3">
      <t>チ</t>
    </rPh>
    <phoneticPr fontId="5"/>
  </si>
  <si>
    <t>事業内容</t>
    <rPh sb="0" eb="2">
      <t>ジギョウ</t>
    </rPh>
    <rPh sb="2" eb="4">
      <t>ナイヨウ</t>
    </rPh>
    <phoneticPr fontId="5"/>
  </si>
  <si>
    <t>委託・外注内容</t>
    <rPh sb="0" eb="2">
      <t>イタク</t>
    </rPh>
    <rPh sb="3" eb="5">
      <t>ガイチュウ</t>
    </rPh>
    <rPh sb="5" eb="7">
      <t>ナイヨウ</t>
    </rPh>
    <phoneticPr fontId="5"/>
  </si>
  <si>
    <t>選定理由</t>
    <rPh sb="0" eb="2">
      <t>センテイ</t>
    </rPh>
    <rPh sb="2" eb="4">
      <t>リユウ</t>
    </rPh>
    <phoneticPr fontId="5"/>
  </si>
  <si>
    <r>
      <t>　「</t>
    </r>
    <r>
      <rPr>
        <b/>
        <sz val="10"/>
        <rFont val="ＭＳ Ｐゴシック"/>
        <family val="3"/>
        <charset val="128"/>
      </rPr>
      <t>(2) 委託・外注費</t>
    </r>
    <r>
      <rPr>
        <sz val="10"/>
        <rFont val="ＭＳ Ｐゴシック"/>
        <family val="3"/>
        <charset val="128"/>
      </rPr>
      <t>」に計上した</t>
    </r>
    <r>
      <rPr>
        <b/>
        <u/>
        <sz val="10"/>
        <color rgb="FFFF0000"/>
        <rFont val="ＭＳ Ｐゴシック"/>
        <family val="3"/>
        <charset val="128"/>
      </rPr>
      <t>全ての経費</t>
    </r>
    <r>
      <rPr>
        <u/>
        <sz val="10"/>
        <rFont val="ＭＳ Ｐゴシック"/>
        <family val="3"/>
        <charset val="128"/>
      </rPr>
      <t>について記入してください。</t>
    </r>
    <rPh sb="21" eb="23">
      <t>ケイヒ</t>
    </rPh>
    <rPh sb="27" eb="29">
      <t>キニュウ</t>
    </rPh>
    <phoneticPr fontId="5"/>
  </si>
  <si>
    <t>「役員・株主名簿」が「履歴事項全部証明書」又は「確定申告書 別表二」と異なる理由</t>
    <rPh sb="6" eb="8">
      <t>メイボ</t>
    </rPh>
    <rPh sb="32" eb="33">
      <t>２</t>
    </rPh>
    <phoneticPr fontId="1"/>
  </si>
  <si>
    <r>
      <t>　※特注部品等の製作を外部委託する場合は、「</t>
    </r>
    <r>
      <rPr>
        <b/>
        <sz val="10"/>
        <color theme="1"/>
        <rFont val="ＭＳ Ｐゴシック"/>
        <family val="3"/>
        <charset val="128"/>
      </rPr>
      <t>(2) 委託・外注費</t>
    </r>
    <r>
      <rPr>
        <sz val="10"/>
        <color theme="1"/>
        <rFont val="ＭＳ Ｐゴシック"/>
        <family val="3"/>
        <charset val="128"/>
      </rPr>
      <t>」に計上してください。</t>
    </r>
    <rPh sb="2" eb="4">
      <t>トクチュウ</t>
    </rPh>
    <rPh sb="4" eb="6">
      <t>ブヒン</t>
    </rPh>
    <rPh sb="6" eb="7">
      <t>トウ</t>
    </rPh>
    <rPh sb="8" eb="10">
      <t>セイサク</t>
    </rPh>
    <rPh sb="11" eb="13">
      <t>ガイブ</t>
    </rPh>
    <rPh sb="13" eb="15">
      <t>イタク</t>
    </rPh>
    <rPh sb="17" eb="19">
      <t>バアイ</t>
    </rPh>
    <rPh sb="26" eb="28">
      <t>イタク</t>
    </rPh>
    <rPh sb="29" eb="31">
      <t>ガイチュウ</t>
    </rPh>
    <rPh sb="31" eb="32">
      <t>ヒ</t>
    </rPh>
    <rPh sb="34" eb="36">
      <t>ケイジョウ</t>
    </rPh>
    <phoneticPr fontId="5"/>
  </si>
  <si>
    <r>
      <t>　※</t>
    </r>
    <r>
      <rPr>
        <u/>
        <sz val="10"/>
        <color theme="1"/>
        <rFont val="ＭＳ Ｐゴシック"/>
        <family val="3"/>
        <charset val="128"/>
      </rPr>
      <t>原材料・副資材費のみの申請はできません。</t>
    </r>
    <rPh sb="2" eb="5">
      <t>ゲンザイリョウ</t>
    </rPh>
    <rPh sb="6" eb="7">
      <t>フク</t>
    </rPh>
    <rPh sb="7" eb="9">
      <t>シザイ</t>
    </rPh>
    <rPh sb="9" eb="10">
      <t>ヒ</t>
    </rPh>
    <rPh sb="13" eb="15">
      <t>シンセイ</t>
    </rPh>
    <phoneticPr fontId="5"/>
  </si>
  <si>
    <r>
      <t>　※</t>
    </r>
    <r>
      <rPr>
        <u/>
        <sz val="10"/>
        <color theme="1"/>
        <rFont val="ＭＳ Ｐゴシック"/>
        <family val="3"/>
        <charset val="128"/>
      </rPr>
      <t>委託費・外注費・共同研究費のいずれか１つ以上の経費の申請が必要です。市場調査費のみの申請はできません。</t>
    </r>
    <rPh sb="2" eb="4">
      <t>イタク</t>
    </rPh>
    <rPh sb="4" eb="5">
      <t>ヒ</t>
    </rPh>
    <rPh sb="6" eb="8">
      <t>ガイチュウ</t>
    </rPh>
    <rPh sb="8" eb="9">
      <t>ヒ</t>
    </rPh>
    <rPh sb="10" eb="12">
      <t>キョウドウ</t>
    </rPh>
    <rPh sb="12" eb="14">
      <t>ケンキュウ</t>
    </rPh>
    <rPh sb="14" eb="15">
      <t>ヒ</t>
    </rPh>
    <rPh sb="22" eb="24">
      <t>イジョウ</t>
    </rPh>
    <rPh sb="25" eb="27">
      <t>ケイヒ</t>
    </rPh>
    <rPh sb="28" eb="30">
      <t>シンセイ</t>
    </rPh>
    <rPh sb="31" eb="33">
      <t>ヒツヨウ</t>
    </rPh>
    <rPh sb="36" eb="38">
      <t>シジョウ</t>
    </rPh>
    <rPh sb="38" eb="40">
      <t>チョウサ</t>
    </rPh>
    <rPh sb="40" eb="41">
      <t>ヒ</t>
    </rPh>
    <rPh sb="44" eb="46">
      <t>シンセイ</t>
    </rPh>
    <phoneticPr fontId="5"/>
  </si>
  <si>
    <t>申請テーマ</t>
    <rPh sb="0" eb="2">
      <t>シンセイ</t>
    </rPh>
    <phoneticPr fontId="9"/>
  </si>
  <si>
    <t>＜研究開発全体＞</t>
    <rPh sb="1" eb="3">
      <t>ケンキュウ</t>
    </rPh>
    <rPh sb="3" eb="5">
      <t>カイハツ</t>
    </rPh>
    <rPh sb="5" eb="7">
      <t>ゼンタイ</t>
    </rPh>
    <phoneticPr fontId="9"/>
  </si>
  <si>
    <t>＜技術検討＞</t>
    <rPh sb="1" eb="3">
      <t>ギジュツ</t>
    </rPh>
    <rPh sb="3" eb="5">
      <t>ケントウ</t>
    </rPh>
    <phoneticPr fontId="9"/>
  </si>
  <si>
    <t>（研究開発全体）</t>
    <rPh sb="1" eb="3">
      <t>ケンキュウ</t>
    </rPh>
    <rPh sb="3" eb="5">
      <t>カイハツ</t>
    </rPh>
    <rPh sb="5" eb="7">
      <t>ゼンタイ</t>
    </rPh>
    <phoneticPr fontId="9"/>
  </si>
  <si>
    <t>（技術検討）</t>
    <rPh sb="1" eb="3">
      <t>ギジュツ</t>
    </rPh>
    <rPh sb="3" eb="5">
      <t>ケントウ</t>
    </rPh>
    <phoneticPr fontId="9"/>
  </si>
  <si>
    <r>
      <t xml:space="preserve">ターゲットとする
市場・顧客
（新市場の場合は
想定される内容）
</t>
    </r>
    <r>
      <rPr>
        <sz val="10"/>
        <color theme="1"/>
        <rFont val="ＭＳ Ｐゴシック"/>
        <family val="3"/>
        <charset val="128"/>
      </rPr>
      <t>（500字以内）</t>
    </r>
    <rPh sb="12" eb="14">
      <t>コキャク</t>
    </rPh>
    <rPh sb="16" eb="17">
      <t>シン</t>
    </rPh>
    <rPh sb="17" eb="19">
      <t>シジョウ</t>
    </rPh>
    <rPh sb="20" eb="22">
      <t>バアイ</t>
    </rPh>
    <rPh sb="24" eb="26">
      <t>ソウテイ</t>
    </rPh>
    <rPh sb="29" eb="31">
      <t>ナイヨウ</t>
    </rPh>
    <rPh sb="37" eb="38">
      <t>ジ</t>
    </rPh>
    <rPh sb="38" eb="40">
      <t>イナイ</t>
    </rPh>
    <phoneticPr fontId="9"/>
  </si>
  <si>
    <t>（２）　市場性</t>
    <rPh sb="4" eb="7">
      <t>シジョウセイ</t>
    </rPh>
    <phoneticPr fontId="9"/>
  </si>
  <si>
    <r>
      <t xml:space="preserve">技術検討の必要性、
実施内容
</t>
    </r>
    <r>
      <rPr>
        <sz val="10"/>
        <color theme="1"/>
        <rFont val="ＭＳ Ｐゴシック"/>
        <family val="3"/>
        <charset val="128"/>
      </rPr>
      <t>（500字以内）</t>
    </r>
    <rPh sb="19" eb="20">
      <t>ジ</t>
    </rPh>
    <rPh sb="20" eb="22">
      <t>イナイ</t>
    </rPh>
    <phoneticPr fontId="9"/>
  </si>
  <si>
    <t>（１）　技術検討の計画概要</t>
    <rPh sb="4" eb="6">
      <t>ギジュツ</t>
    </rPh>
    <rPh sb="6" eb="8">
      <t>ケントウ</t>
    </rPh>
    <rPh sb="9" eb="11">
      <t>ケイカク</t>
    </rPh>
    <rPh sb="11" eb="13">
      <t>ガイヨウ</t>
    </rPh>
    <phoneticPr fontId="9"/>
  </si>
  <si>
    <t>（１）　研究開発全体の計画概要</t>
    <rPh sb="4" eb="10">
      <t>ケンキュウカイハツゼンタイ</t>
    </rPh>
    <rPh sb="11" eb="13">
      <t>ケイカク</t>
    </rPh>
    <rPh sb="13" eb="15">
      <t>ガイヨウ</t>
    </rPh>
    <phoneticPr fontId="9"/>
  </si>
  <si>
    <t>（２）　技術検討項目</t>
    <rPh sb="4" eb="6">
      <t>ギジュツ</t>
    </rPh>
    <rPh sb="6" eb="8">
      <t>ケントウ</t>
    </rPh>
    <rPh sb="8" eb="10">
      <t>コウモク</t>
    </rPh>
    <phoneticPr fontId="1"/>
  </si>
  <si>
    <r>
      <t xml:space="preserve">技術検討結果の
研究開発全体への
活用方法
</t>
    </r>
    <r>
      <rPr>
        <sz val="10"/>
        <color theme="1"/>
        <rFont val="ＭＳ Ｐゴシック"/>
        <family val="3"/>
        <charset val="128"/>
      </rPr>
      <t>（400字以内）</t>
    </r>
    <rPh sb="26" eb="27">
      <t>ジ</t>
    </rPh>
    <rPh sb="27" eb="29">
      <t>イナイ</t>
    </rPh>
    <phoneticPr fontId="9"/>
  </si>
  <si>
    <r>
      <t xml:space="preserve">研究開発の
経緯、動機、目的
</t>
    </r>
    <r>
      <rPr>
        <sz val="10"/>
        <color theme="1"/>
        <rFont val="ＭＳ Ｐゴシック"/>
        <family val="3"/>
        <charset val="128"/>
      </rPr>
      <t>（500字以内）</t>
    </r>
    <rPh sb="0" eb="2">
      <t>ケンキュウ</t>
    </rPh>
    <rPh sb="2" eb="4">
      <t>カイハツ</t>
    </rPh>
    <rPh sb="6" eb="8">
      <t>ケイイ</t>
    </rPh>
    <rPh sb="9" eb="11">
      <t>ドウキ</t>
    </rPh>
    <rPh sb="12" eb="14">
      <t>モクテキ</t>
    </rPh>
    <rPh sb="19" eb="20">
      <t>ジ</t>
    </rPh>
    <rPh sb="20" eb="22">
      <t>イナイ</t>
    </rPh>
    <phoneticPr fontId="9"/>
  </si>
  <si>
    <r>
      <t>既存製品・技術に
対する</t>
    </r>
    <r>
      <rPr>
        <u/>
        <sz val="11"/>
        <color theme="1"/>
        <rFont val="ＭＳ Ｐゴシック"/>
        <family val="3"/>
        <charset val="128"/>
      </rPr>
      <t xml:space="preserve">技術的な
</t>
    </r>
    <r>
      <rPr>
        <sz val="11"/>
        <color theme="1"/>
        <rFont val="ＭＳ Ｐゴシック"/>
        <family val="3"/>
        <charset val="128"/>
      </rPr>
      <t xml:space="preserve">新規性、優位性
</t>
    </r>
    <r>
      <rPr>
        <sz val="10"/>
        <color theme="1"/>
        <rFont val="ＭＳ Ｐゴシック"/>
        <family val="3"/>
        <charset val="128"/>
      </rPr>
      <t>（500字以内）</t>
    </r>
    <rPh sb="0" eb="2">
      <t>キゾン</t>
    </rPh>
    <rPh sb="2" eb="4">
      <t>セイヒン</t>
    </rPh>
    <rPh sb="5" eb="7">
      <t>ギジュツ</t>
    </rPh>
    <rPh sb="9" eb="10">
      <t>タイ</t>
    </rPh>
    <rPh sb="12" eb="14">
      <t>ギジュツ</t>
    </rPh>
    <rPh sb="14" eb="15">
      <t>テキ</t>
    </rPh>
    <rPh sb="17" eb="20">
      <t>シンキセイ</t>
    </rPh>
    <rPh sb="21" eb="24">
      <t>ユウイセイ</t>
    </rPh>
    <rPh sb="29" eb="30">
      <t>ジ</t>
    </rPh>
    <rPh sb="30" eb="32">
      <t>イナイ</t>
    </rPh>
    <phoneticPr fontId="9"/>
  </si>
  <si>
    <t>選択してください</t>
  </si>
  <si>
    <r>
      <t>　本助成事業を実施し、公社が検査時に、</t>
    </r>
    <r>
      <rPr>
        <b/>
        <sz val="12.5"/>
        <color theme="1"/>
        <rFont val="ＭＳ Ｐゴシック"/>
        <family val="3"/>
        <charset val="128"/>
      </rPr>
      <t>購入品や助成事業における成果物等、支払いに係る経理関係書類を確認できる場所</t>
    </r>
    <r>
      <rPr>
        <sz val="12.5"/>
        <color theme="1"/>
        <rFont val="ＭＳ Ｐゴシック"/>
        <family val="3"/>
        <charset val="128"/>
      </rPr>
      <t>を記入してください。</t>
    </r>
    <r>
      <rPr>
        <u/>
        <sz val="12.5"/>
        <color theme="1"/>
        <rFont val="ＭＳ Ｐゴシック"/>
        <family val="3"/>
        <charset val="128"/>
      </rPr>
      <t>原則、</t>
    </r>
    <r>
      <rPr>
        <b/>
        <u/>
        <sz val="12.5"/>
        <color theme="1"/>
        <rFont val="ＭＳ Ｐゴシック"/>
        <family val="3"/>
        <charset val="128"/>
      </rPr>
      <t>東京都内</t>
    </r>
    <r>
      <rPr>
        <u/>
        <sz val="12.5"/>
        <color theme="1"/>
        <rFont val="ＭＳ Ｐゴシック"/>
        <family val="3"/>
        <charset val="128"/>
      </rPr>
      <t>の</t>
    </r>
    <r>
      <rPr>
        <b/>
        <u/>
        <sz val="12.5"/>
        <color theme="1"/>
        <rFont val="ＭＳ Ｐゴシック"/>
        <family val="3"/>
        <charset val="128"/>
      </rPr>
      <t>自社の本社・事業所・工場等（借り上げ可）に限ります。</t>
    </r>
    <rPh sb="1" eb="2">
      <t>ホン</t>
    </rPh>
    <rPh sb="2" eb="4">
      <t>ジョセイ</t>
    </rPh>
    <rPh sb="4" eb="6">
      <t>ジギョウ</t>
    </rPh>
    <rPh sb="16" eb="17">
      <t>ジ</t>
    </rPh>
    <rPh sb="19" eb="22">
      <t>コウニュウヒン</t>
    </rPh>
    <rPh sb="23" eb="25">
      <t>ジョセイ</t>
    </rPh>
    <rPh sb="25" eb="27">
      <t>ジギョウ</t>
    </rPh>
    <rPh sb="31" eb="34">
      <t>セイカブツ</t>
    </rPh>
    <rPh sb="34" eb="35">
      <t>トウ</t>
    </rPh>
    <rPh sb="36" eb="38">
      <t>シハラ</t>
    </rPh>
    <rPh sb="40" eb="41">
      <t>カカワ</t>
    </rPh>
    <rPh sb="42" eb="44">
      <t>ケイリ</t>
    </rPh>
    <rPh sb="44" eb="46">
      <t>カンケイ</t>
    </rPh>
    <rPh sb="46" eb="48">
      <t>ショルイ</t>
    </rPh>
    <phoneticPr fontId="1"/>
  </si>
  <si>
    <r>
      <t>　※</t>
    </r>
    <r>
      <rPr>
        <u/>
        <sz val="10"/>
        <color theme="1"/>
        <rFont val="ＭＳ Ｐゴシック"/>
        <family val="3"/>
        <charset val="128"/>
      </rPr>
      <t>機械装置・工具器具や試作金型、ソフトウエアの購入費用や使用料は助成対象外</t>
    </r>
    <r>
      <rPr>
        <sz val="10"/>
        <color theme="1"/>
        <rFont val="ＭＳ Ｐゴシック"/>
        <family val="3"/>
        <charset val="128"/>
      </rPr>
      <t>となります。</t>
    </r>
    <rPh sb="2" eb="4">
      <t>キカイ</t>
    </rPh>
    <rPh sb="4" eb="6">
      <t>ソウチ</t>
    </rPh>
    <rPh sb="7" eb="9">
      <t>コウグ</t>
    </rPh>
    <rPh sb="9" eb="11">
      <t>キグ</t>
    </rPh>
    <rPh sb="12" eb="14">
      <t>シサク</t>
    </rPh>
    <rPh sb="14" eb="16">
      <t>カナガタ</t>
    </rPh>
    <rPh sb="24" eb="26">
      <t>コウニュウ</t>
    </rPh>
    <rPh sb="26" eb="28">
      <t>ヒヨウ</t>
    </rPh>
    <rPh sb="29" eb="32">
      <t>シヨウリョウ</t>
    </rPh>
    <rPh sb="33" eb="35">
      <t>ジョセイ</t>
    </rPh>
    <rPh sb="35" eb="37">
      <t>タイショウ</t>
    </rPh>
    <rPh sb="37" eb="38">
      <t>ガイ</t>
    </rPh>
    <phoneticPr fontId="1"/>
  </si>
  <si>
    <r>
      <t>　※市場調査費の助成限度額は</t>
    </r>
    <r>
      <rPr>
        <b/>
        <u/>
        <sz val="10"/>
        <color theme="1"/>
        <rFont val="ＭＳ Ｐゴシック"/>
        <family val="3"/>
        <charset val="128"/>
      </rPr>
      <t>25万円</t>
    </r>
    <r>
      <rPr>
        <sz val="10"/>
        <color theme="1"/>
        <rFont val="ＭＳ Ｐゴシック"/>
        <family val="3"/>
        <charset val="128"/>
      </rPr>
      <t>です。</t>
    </r>
    <rPh sb="2" eb="4">
      <t>シジョウ</t>
    </rPh>
    <rPh sb="4" eb="6">
      <t>チョウサ</t>
    </rPh>
    <rPh sb="6" eb="7">
      <t>ヒ</t>
    </rPh>
    <rPh sb="8" eb="10">
      <t>ジョセイ</t>
    </rPh>
    <rPh sb="10" eb="12">
      <t>ゲンド</t>
    </rPh>
    <rPh sb="12" eb="13">
      <t>ガク</t>
    </rPh>
    <rPh sb="16" eb="18">
      <t>マンエン</t>
    </rPh>
    <phoneticPr fontId="1"/>
  </si>
  <si>
    <r>
      <t>２．助成事業の実施場所</t>
    </r>
    <r>
      <rPr>
        <sz val="12.5"/>
        <color theme="1"/>
        <rFont val="ＭＳ Ｐゴシック"/>
        <family val="3"/>
        <charset val="128"/>
      </rPr>
      <t>　（※創業予定者については、実施予定場所）</t>
    </r>
    <rPh sb="2" eb="4">
      <t>ジョセイ</t>
    </rPh>
    <rPh sb="4" eb="6">
      <t>ジギョウ</t>
    </rPh>
    <rPh sb="7" eb="9">
      <t>ジッシ</t>
    </rPh>
    <rPh sb="9" eb="11">
      <t>バショ</t>
    </rPh>
    <rPh sb="14" eb="16">
      <t>ソウギョウ</t>
    </rPh>
    <rPh sb="16" eb="19">
      <t>ヨテイシャ</t>
    </rPh>
    <rPh sb="25" eb="27">
      <t>ジッシ</t>
    </rPh>
    <rPh sb="27" eb="29">
      <t>ヨテイ</t>
    </rPh>
    <rPh sb="29" eb="31">
      <t>バショ</t>
    </rPh>
    <phoneticPr fontId="1"/>
  </si>
  <si>
    <r>
      <t>　上記「役員・株主名簿」の中で、募集要項に記載されている</t>
    </r>
    <r>
      <rPr>
        <b/>
        <sz val="11"/>
        <rFont val="ＭＳ Ｐゴシック"/>
        <family val="3"/>
        <charset val="128"/>
      </rPr>
      <t>大企業に該当する役員・株主</t>
    </r>
    <r>
      <rPr>
        <sz val="11"/>
        <rFont val="ＭＳ Ｐゴシック"/>
        <family val="3"/>
        <charset val="128"/>
      </rPr>
      <t>がある場合はその情報を記入してください。</t>
    </r>
    <rPh sb="1" eb="3">
      <t>ジョウキ</t>
    </rPh>
    <rPh sb="4" eb="6">
      <t>ヤクイン</t>
    </rPh>
    <rPh sb="7" eb="9">
      <t>カブヌシ</t>
    </rPh>
    <rPh sb="9" eb="11">
      <t>メイボ</t>
    </rPh>
    <rPh sb="13" eb="14">
      <t>ナカ</t>
    </rPh>
    <rPh sb="16" eb="18">
      <t>ボシュウ</t>
    </rPh>
    <rPh sb="18" eb="20">
      <t>ヨウコウ</t>
    </rPh>
    <rPh sb="21" eb="23">
      <t>キサイ</t>
    </rPh>
    <rPh sb="28" eb="31">
      <t>ダイキギョウ</t>
    </rPh>
    <rPh sb="32" eb="34">
      <t>ガイトウ</t>
    </rPh>
    <rPh sb="36" eb="38">
      <t>ヤクイン</t>
    </rPh>
    <rPh sb="39" eb="41">
      <t>カブヌシ</t>
    </rPh>
    <rPh sb="44" eb="46">
      <t>バアイ</t>
    </rPh>
    <rPh sb="49" eb="51">
      <t>ジョウホウ</t>
    </rPh>
    <rPh sb="52" eb="54">
      <t>キニュウ</t>
    </rPh>
    <phoneticPr fontId="1"/>
  </si>
  <si>
    <t>主要取引先の
事業者名と売上高
(上位３位)</t>
    <rPh sb="0" eb="1">
      <t>オモ</t>
    </rPh>
    <rPh sb="1" eb="2">
      <t>ヨウ</t>
    </rPh>
    <rPh sb="2" eb="3">
      <t>トリ</t>
    </rPh>
    <rPh sb="3" eb="4">
      <t>イン</t>
    </rPh>
    <rPh sb="4" eb="5">
      <t>サキ</t>
    </rPh>
    <rPh sb="7" eb="9">
      <t>ジギョウ</t>
    </rPh>
    <rPh sb="9" eb="10">
      <t>シャ</t>
    </rPh>
    <rPh sb="10" eb="11">
      <t>メイ</t>
    </rPh>
    <rPh sb="12" eb="14">
      <t>ウリアゲ</t>
    </rPh>
    <rPh sb="14" eb="15">
      <t>ダカ</t>
    </rPh>
    <rPh sb="17" eb="18">
      <t>ウエ</t>
    </rPh>
    <rPh sb="18" eb="19">
      <t>クライ</t>
    </rPh>
    <rPh sb="20" eb="21">
      <t>イ</t>
    </rPh>
    <phoneticPr fontId="1"/>
  </si>
  <si>
    <t>　</t>
    <phoneticPr fontId="1"/>
  </si>
  <si>
    <t>代 表 者 氏 名</t>
    <rPh sb="0" eb="1">
      <t>ダイ</t>
    </rPh>
    <rPh sb="2" eb="3">
      <t>ヒョウ</t>
    </rPh>
    <rPh sb="4" eb="5">
      <t>シャ</t>
    </rPh>
    <rPh sb="6" eb="7">
      <t>シ</t>
    </rPh>
    <rPh sb="8" eb="9">
      <t>ナ</t>
    </rPh>
    <phoneticPr fontId="1"/>
  </si>
  <si>
    <t>（３）　助成事業の主担当者</t>
    <rPh sb="4" eb="6">
      <t>ジョセイ</t>
    </rPh>
    <phoneticPr fontId="1"/>
  </si>
  <si>
    <t>（４）　共同申請者（該当者のみ）</t>
    <rPh sb="4" eb="6">
      <t>キョウドウ</t>
    </rPh>
    <rPh sb="6" eb="9">
      <t>シンセイシャ</t>
    </rPh>
    <rPh sb="10" eb="13">
      <t>ガイトウシャ</t>
    </rPh>
    <phoneticPr fontId="1"/>
  </si>
  <si>
    <t>（２）　経営者（代表取締役等）の経歴</t>
    <rPh sb="4" eb="7">
      <t>ケイエイシャ</t>
    </rPh>
    <rPh sb="8" eb="13">
      <t>ダイヒョウトリシマリヤク</t>
    </rPh>
    <rPh sb="13" eb="14">
      <t>トウ</t>
    </rPh>
    <rPh sb="16" eb="18">
      <t>ケイレキ</t>
    </rPh>
    <phoneticPr fontId="1"/>
  </si>
  <si>
    <t>委-</t>
    <rPh sb="0" eb="1">
      <t>イ</t>
    </rPh>
    <phoneticPr fontId="1"/>
  </si>
  <si>
    <t>3月</t>
    <phoneticPr fontId="1"/>
  </si>
  <si>
    <t>4月</t>
  </si>
  <si>
    <t>5月</t>
  </si>
  <si>
    <t>6月</t>
  </si>
  <si>
    <t>7月</t>
  </si>
  <si>
    <t>8月</t>
  </si>
  <si>
    <t>9月</t>
  </si>
  <si>
    <t>10月</t>
  </si>
  <si>
    <t>11月</t>
  </si>
  <si>
    <t>12月</t>
  </si>
  <si>
    <t>1月</t>
  </si>
  <si>
    <t>2月</t>
  </si>
  <si>
    <t>(20字以内)</t>
    <phoneticPr fontId="1"/>
  </si>
  <si>
    <t>業績</t>
    <phoneticPr fontId="1"/>
  </si>
  <si>
    <t>主要製品
・サービス</t>
    <rPh sb="0" eb="2">
      <t>シュヨウ</t>
    </rPh>
    <rPh sb="2" eb="4">
      <t>セイヒン</t>
    </rPh>
    <phoneticPr fontId="1"/>
  </si>
  <si>
    <t>選択してください</t>
    <rPh sb="0" eb="2">
      <t>センタク</t>
    </rPh>
    <phoneticPr fontId="1"/>
  </si>
  <si>
    <r>
      <t>　※　個人事業主・創業予定者は記載不要です　
「</t>
    </r>
    <r>
      <rPr>
        <b/>
        <sz val="11"/>
        <rFont val="ＭＳ Ｐゴシック"/>
        <family val="3"/>
        <charset val="128"/>
      </rPr>
      <t>履歴事項全部証明書」に記載されている全役員</t>
    </r>
    <r>
      <rPr>
        <sz val="11"/>
        <rFont val="ＭＳ Ｐゴシック"/>
        <family val="3"/>
        <charset val="128"/>
      </rPr>
      <t>及び</t>
    </r>
    <r>
      <rPr>
        <b/>
        <sz val="11"/>
        <rFont val="ＭＳ Ｐゴシック"/>
        <family val="3"/>
        <charset val="128"/>
      </rPr>
      <t>持ち株比率が70％を超えるまでの全ての株主</t>
    </r>
    <r>
      <rPr>
        <sz val="11"/>
        <rFont val="ＭＳ Ｐゴシック"/>
        <family val="3"/>
        <charset val="128"/>
      </rPr>
      <t>を、</t>
    </r>
    <r>
      <rPr>
        <u/>
        <sz val="11"/>
        <rFont val="ＭＳ Ｐゴシック"/>
        <family val="3"/>
        <charset val="128"/>
      </rPr>
      <t>持ち株比率が多い順に</t>
    </r>
    <r>
      <rPr>
        <sz val="11"/>
        <rFont val="ＭＳ Ｐゴシック"/>
        <family val="3"/>
        <charset val="128"/>
      </rPr>
      <t>記入してください。
それぞれの方が該当する</t>
    </r>
    <r>
      <rPr>
        <b/>
        <sz val="11"/>
        <rFont val="ＭＳ Ｐゴシック"/>
        <family val="3"/>
        <charset val="128"/>
      </rPr>
      <t>「役員・株主」欄に「○」</t>
    </r>
    <r>
      <rPr>
        <sz val="11"/>
        <rFont val="ＭＳ Ｐゴシック"/>
        <family val="3"/>
        <charset val="128"/>
      </rPr>
      <t>を、</t>
    </r>
    <r>
      <rPr>
        <b/>
        <sz val="11"/>
        <rFont val="ＭＳ Ｐゴシック"/>
        <family val="3"/>
        <charset val="128"/>
      </rPr>
      <t>「役職／申請事業者との関係又は職業」欄に役員は「役職」</t>
    </r>
    <r>
      <rPr>
        <sz val="11"/>
        <rFont val="ＭＳ Ｐゴシック"/>
        <family val="3"/>
        <charset val="128"/>
      </rPr>
      <t>、</t>
    </r>
    <r>
      <rPr>
        <b/>
        <sz val="11"/>
        <rFont val="ＭＳ Ｐゴシック"/>
        <family val="3"/>
        <charset val="128"/>
      </rPr>
      <t>それ以外の方は「申請事業者との関係又は職業」</t>
    </r>
    <r>
      <rPr>
        <sz val="11"/>
        <rFont val="ＭＳ Ｐゴシック"/>
        <family val="3"/>
        <charset val="128"/>
      </rPr>
      <t>を記入してください。
なお、行は必要に応じて追加していただいて構いません。</t>
    </r>
    <rPh sb="3" eb="8">
      <t>コジンジギョウヌシ</t>
    </rPh>
    <rPh sb="9" eb="14">
      <t>ソウギョウヨテイシャ</t>
    </rPh>
    <rPh sb="15" eb="19">
      <t>キサイフヨウ</t>
    </rPh>
    <rPh sb="43" eb="45">
      <t>ヤクイン</t>
    </rPh>
    <rPh sb="45" eb="46">
      <t>オヨ</t>
    </rPh>
    <rPh sb="47" eb="48">
      <t>モ</t>
    </rPh>
    <rPh sb="49" eb="50">
      <t>カブ</t>
    </rPh>
    <rPh sb="50" eb="52">
      <t>ヒリツ</t>
    </rPh>
    <rPh sb="57" eb="58">
      <t>コ</t>
    </rPh>
    <rPh sb="63" eb="64">
      <t>スベ</t>
    </rPh>
    <rPh sb="66" eb="68">
      <t>カブヌシ</t>
    </rPh>
    <rPh sb="70" eb="71">
      <t>モ</t>
    </rPh>
    <rPh sb="72" eb="73">
      <t>カブ</t>
    </rPh>
    <rPh sb="73" eb="75">
      <t>ヒリツ</t>
    </rPh>
    <rPh sb="76" eb="77">
      <t>オオ</t>
    </rPh>
    <rPh sb="78" eb="79">
      <t>ジュン</t>
    </rPh>
    <rPh sb="80" eb="82">
      <t>キニュウ</t>
    </rPh>
    <rPh sb="95" eb="96">
      <t>カタ</t>
    </rPh>
    <rPh sb="102" eb="104">
      <t>ヤクイン</t>
    </rPh>
    <rPh sb="105" eb="107">
      <t>カブヌシ</t>
    </rPh>
    <rPh sb="108" eb="109">
      <t>ラン</t>
    </rPh>
    <rPh sb="116" eb="118">
      <t>ヤクショク</t>
    </rPh>
    <rPh sb="133" eb="134">
      <t>ラン</t>
    </rPh>
    <rPh sb="135" eb="137">
      <t>ヤクイン</t>
    </rPh>
    <rPh sb="148" eb="149">
      <t>カタ</t>
    </rPh>
    <rPh sb="153" eb="155">
      <t>ジギョウ</t>
    </rPh>
    <rPh sb="155" eb="156">
      <t>シャ</t>
    </rPh>
    <rPh sb="166" eb="168">
      <t>キニュウ</t>
    </rPh>
    <rPh sb="179" eb="180">
      <t>ギョウ</t>
    </rPh>
    <rPh sb="181" eb="183">
      <t>ヒツヨウ</t>
    </rPh>
    <rPh sb="184" eb="185">
      <t>オウ</t>
    </rPh>
    <rPh sb="196" eb="197">
      <t>カマ</t>
    </rPh>
    <phoneticPr fontId="1"/>
  </si>
  <si>
    <t>申請年度</t>
    <rPh sb="0" eb="1">
      <t>サル</t>
    </rPh>
    <rPh sb="1" eb="2">
      <t>ショウ</t>
    </rPh>
    <rPh sb="2" eb="3">
      <t>ネン</t>
    </rPh>
    <rPh sb="3" eb="4">
      <t>ド</t>
    </rPh>
    <phoneticPr fontId="1"/>
  </si>
  <si>
    <t>本申請との
経費の重複</t>
    <rPh sb="0" eb="3">
      <t>ホンシンセイ</t>
    </rPh>
    <rPh sb="6" eb="8">
      <t>ケイヒ</t>
    </rPh>
    <rPh sb="9" eb="11">
      <t>チョウフク</t>
    </rPh>
    <phoneticPr fontId="1"/>
  </si>
  <si>
    <t>（２）実施中及び申請中又は申請予定の補助金・助成金</t>
    <rPh sb="3" eb="6">
      <t>ジッシチュウ</t>
    </rPh>
    <rPh sb="6" eb="7">
      <t>オヨ</t>
    </rPh>
    <rPh sb="8" eb="11">
      <t>シンセイチュウ</t>
    </rPh>
    <rPh sb="11" eb="12">
      <t>マタ</t>
    </rPh>
    <rPh sb="13" eb="15">
      <t>シンセイ</t>
    </rPh>
    <rPh sb="15" eb="17">
      <t>ヨテイ</t>
    </rPh>
    <rPh sb="18" eb="21">
      <t>ホジョキン</t>
    </rPh>
    <rPh sb="22" eb="24">
      <t>ジョセイ</t>
    </rPh>
    <rPh sb="24" eb="25">
      <t>キン</t>
    </rPh>
    <phoneticPr fontId="1"/>
  </si>
  <si>
    <t>申請状況</t>
    <rPh sb="0" eb="1">
      <t>サル</t>
    </rPh>
    <rPh sb="1" eb="2">
      <t>ショウ</t>
    </rPh>
    <rPh sb="2" eb="4">
      <t>ジョウキョウ</t>
    </rPh>
    <phoneticPr fontId="1"/>
  </si>
  <si>
    <t>事業内容</t>
    <rPh sb="0" eb="4">
      <t>ジギョウナイヨウ</t>
    </rPh>
    <phoneticPr fontId="1"/>
  </si>
  <si>
    <t>成果物</t>
    <rPh sb="0" eb="3">
      <t>セイカブツ</t>
    </rPh>
    <phoneticPr fontId="1"/>
  </si>
  <si>
    <t>事業実施期間</t>
    <rPh sb="0" eb="2">
      <t>ジギョウ</t>
    </rPh>
    <rPh sb="2" eb="4">
      <t>ジッシ</t>
    </rPh>
    <rPh sb="4" eb="6">
      <t>キカン</t>
    </rPh>
    <phoneticPr fontId="1"/>
  </si>
  <si>
    <t>対象経費</t>
    <rPh sb="0" eb="4">
      <t>タイショウケイヒ</t>
    </rPh>
    <phoneticPr fontId="1"/>
  </si>
  <si>
    <t>（１）　受給済の補助金・助成金（過去５年間）</t>
    <phoneticPr fontId="1"/>
  </si>
  <si>
    <t>～</t>
    <phoneticPr fontId="1"/>
  </si>
  <si>
    <t>写真・動画</t>
    <rPh sb="0" eb="2">
      <t>シャシン</t>
    </rPh>
    <rPh sb="3" eb="5">
      <t>ドウガ</t>
    </rPh>
    <phoneticPr fontId="1"/>
  </si>
  <si>
    <t>ソースコード</t>
    <phoneticPr fontId="1"/>
  </si>
  <si>
    <t>設計書</t>
    <rPh sb="0" eb="3">
      <t>セッケイショ</t>
    </rPh>
    <phoneticPr fontId="1"/>
  </si>
  <si>
    <t>仕様書・要件定義書</t>
    <rPh sb="0" eb="3">
      <t>シヨウショ</t>
    </rPh>
    <rPh sb="4" eb="9">
      <t>ヨウケンテイギショ</t>
    </rPh>
    <phoneticPr fontId="1"/>
  </si>
  <si>
    <t>試験報告書</t>
    <rPh sb="0" eb="5">
      <t>シケンホウコクショ</t>
    </rPh>
    <phoneticPr fontId="1"/>
  </si>
  <si>
    <t>図面</t>
    <rPh sb="0" eb="2">
      <t>ズメン</t>
    </rPh>
    <phoneticPr fontId="1"/>
  </si>
  <si>
    <t>その他</t>
    <rPh sb="2" eb="3">
      <t>タ</t>
    </rPh>
    <phoneticPr fontId="1"/>
  </si>
  <si>
    <r>
      <rPr>
        <sz val="10"/>
        <rFont val="ＭＳ Ｐゴシック"/>
        <family val="3"/>
        <charset val="128"/>
      </rPr>
      <t>証明文書</t>
    </r>
    <r>
      <rPr>
        <sz val="11"/>
        <rFont val="ＭＳ Ｐゴシック"/>
        <family val="3"/>
        <charset val="128"/>
      </rPr>
      <t xml:space="preserve">
</t>
    </r>
    <r>
      <rPr>
        <sz val="6"/>
        <rFont val="ＭＳ Ｐゴシック"/>
        <family val="3"/>
        <charset val="128"/>
      </rPr>
      <t>(該当欄すべてに〇)</t>
    </r>
    <rPh sb="0" eb="4">
      <t>ショウメイブンショ</t>
    </rPh>
    <rPh sb="6" eb="8">
      <t>ガイトウ</t>
    </rPh>
    <rPh sb="8" eb="9">
      <t>ラン</t>
    </rPh>
    <phoneticPr fontId="1"/>
  </si>
  <si>
    <t>「実施した」と回答した場合</t>
    <rPh sb="1" eb="3">
      <t>ジッシ</t>
    </rPh>
    <rPh sb="7" eb="9">
      <t>カイトウ</t>
    </rPh>
    <rPh sb="11" eb="13">
      <t>バアイ</t>
    </rPh>
    <phoneticPr fontId="1"/>
  </si>
  <si>
    <t>選択してください</t>
    <phoneticPr fontId="1"/>
  </si>
  <si>
    <t>　※特注部品等の製作を外部委託する場合は、「(2) 委託・外注費」に計上してください。</t>
    <rPh sb="2" eb="4">
      <t>トクチュウ</t>
    </rPh>
    <rPh sb="4" eb="6">
      <t>ブヒン</t>
    </rPh>
    <rPh sb="6" eb="7">
      <t>トウ</t>
    </rPh>
    <rPh sb="8" eb="10">
      <t>セイサク</t>
    </rPh>
    <rPh sb="11" eb="13">
      <t>ガイブ</t>
    </rPh>
    <rPh sb="13" eb="15">
      <t>イタク</t>
    </rPh>
    <rPh sb="17" eb="19">
      <t>バアイ</t>
    </rPh>
    <rPh sb="26" eb="28">
      <t>イタク</t>
    </rPh>
    <rPh sb="29" eb="31">
      <t>ガイチュウ</t>
    </rPh>
    <rPh sb="31" eb="32">
      <t>ヒ</t>
    </rPh>
    <rPh sb="34" eb="36">
      <t>ケイジョウ</t>
    </rPh>
    <phoneticPr fontId="5"/>
  </si>
  <si>
    <t>令和9年</t>
    <rPh sb="0" eb="2">
      <t>レイワ</t>
    </rPh>
    <rPh sb="3" eb="4">
      <t>ネン</t>
    </rPh>
    <phoneticPr fontId="1"/>
  </si>
  <si>
    <t>（うち大企業からの出資</t>
    <rPh sb="3" eb="6">
      <t>ダイキギョウ</t>
    </rPh>
    <rPh sb="9" eb="11">
      <t>シュッシ</t>
    </rPh>
    <phoneticPr fontId="1"/>
  </si>
  <si>
    <t>円）</t>
    <rPh sb="0" eb="1">
      <t>エン</t>
    </rPh>
    <phoneticPr fontId="1"/>
  </si>
  <si>
    <t>公開番号又は登録番号等</t>
    <rPh sb="0" eb="2">
      <t>コウカイ</t>
    </rPh>
    <rPh sb="2" eb="4">
      <t>バンゴウ</t>
    </rPh>
    <rPh sb="4" eb="5">
      <t>マタ</t>
    </rPh>
    <rPh sb="6" eb="8">
      <t>トウロク</t>
    </rPh>
    <rPh sb="8" eb="10">
      <t>バンゴウ</t>
    </rPh>
    <rPh sb="10" eb="11">
      <t>トウ</t>
    </rPh>
    <phoneticPr fontId="1"/>
  </si>
  <si>
    <t>公開番号又は登録番号等</t>
    <phoneticPr fontId="1"/>
  </si>
  <si>
    <t>73広告業</t>
    <phoneticPr fontId="1"/>
  </si>
  <si>
    <r>
      <t>39情報サービス業　</t>
    </r>
    <r>
      <rPr>
        <b/>
        <sz val="12.5"/>
        <color rgb="FFFF0000"/>
        <rFont val="ＭＳ Ｐゴシック"/>
        <family val="3"/>
        <charset val="128"/>
      </rPr>
      <t>※ソフトウェア業、情報処理サービス業除く</t>
    </r>
    <phoneticPr fontId="1"/>
  </si>
  <si>
    <r>
      <t>39情報サービス業　</t>
    </r>
    <r>
      <rPr>
        <b/>
        <sz val="12.5"/>
        <color rgb="FFFF0000"/>
        <rFont val="ＭＳ Ｐゴシック"/>
        <family val="3"/>
        <charset val="128"/>
      </rPr>
      <t>※ソフトウェア業、情報処理サービス業のみ</t>
    </r>
    <phoneticPr fontId="1"/>
  </si>
  <si>
    <r>
      <t>41映像・音声・文字情報制作業　</t>
    </r>
    <r>
      <rPr>
        <b/>
        <sz val="12.5"/>
        <color rgb="FFFF0000"/>
        <rFont val="ＭＳ Ｐゴシック"/>
        <family val="3"/>
        <charset val="128"/>
      </rPr>
      <t>※管理・補助的経済活動を行う事業、新聞業、出版業のみ</t>
    </r>
    <rPh sb="17" eb="19">
      <t>カンリ</t>
    </rPh>
    <rPh sb="20" eb="27">
      <t>ホジョテキケイザイカツドウ</t>
    </rPh>
    <phoneticPr fontId="1"/>
  </si>
  <si>
    <t>04水産養殖業</t>
    <phoneticPr fontId="1"/>
  </si>
  <si>
    <t>03漁業（水産養殖業を除く）</t>
    <rPh sb="11" eb="12">
      <t>ノゾ</t>
    </rPh>
    <phoneticPr fontId="1"/>
  </si>
  <si>
    <r>
      <t>69不動産賃貸業・管理業　</t>
    </r>
    <r>
      <rPr>
        <b/>
        <sz val="12.5"/>
        <color rgb="FFFF0000"/>
        <rFont val="ＭＳ Ｐゴシック"/>
        <family val="3"/>
        <charset val="128"/>
      </rPr>
      <t>※駐車場業除く</t>
    </r>
    <rPh sb="18" eb="19">
      <t>ノゾ</t>
    </rPh>
    <phoneticPr fontId="1"/>
  </si>
  <si>
    <t>53建築材料、鉱物・金属材料等卸売業</t>
    <phoneticPr fontId="1"/>
  </si>
  <si>
    <r>
      <t>41映像・音声・文字情報制作業　</t>
    </r>
    <r>
      <rPr>
        <b/>
        <sz val="12.5"/>
        <color rgb="FFFF0000"/>
        <rFont val="ＭＳ Ｐゴシック"/>
        <family val="3"/>
        <charset val="128"/>
      </rPr>
      <t>※管理・補助的経済活動を行う事業、新聞業、出版業を除く</t>
    </r>
    <rPh sb="39" eb="40">
      <t>ギョウ</t>
    </rPh>
    <rPh sb="41" eb="42">
      <t>ノゾ</t>
    </rPh>
    <phoneticPr fontId="1"/>
  </si>
  <si>
    <t>71学術・開発研究機関</t>
    <rPh sb="2" eb="4">
      <t>ガクジュツ</t>
    </rPh>
    <rPh sb="5" eb="11">
      <t>カイハツケンキュウキカン</t>
    </rPh>
    <phoneticPr fontId="1"/>
  </si>
  <si>
    <t>86郵便局</t>
    <rPh sb="2" eb="5">
      <t>ユウビンキョク</t>
    </rPh>
    <phoneticPr fontId="1"/>
  </si>
  <si>
    <t>（　　　　　　）</t>
    <phoneticPr fontId="1"/>
  </si>
  <si>
    <t>３．役員・株主名簿</t>
    <rPh sb="2" eb="4">
      <t>ヤクイン</t>
    </rPh>
    <rPh sb="5" eb="7">
      <t>カブヌシ</t>
    </rPh>
    <rPh sb="7" eb="9">
      <t>メイボ</t>
    </rPh>
    <phoneticPr fontId="1"/>
  </si>
  <si>
    <r>
      <t>10．専門用語の解説</t>
    </r>
    <r>
      <rPr>
        <sz val="11"/>
        <color theme="1"/>
        <rFont val="ＭＳ Ｐゴシック"/>
        <family val="3"/>
        <charset val="128"/>
      </rPr>
      <t>　※本申請書において解説が必要な用語等がある場合は記入してください。</t>
    </r>
    <rPh sb="3" eb="5">
      <t>センモン</t>
    </rPh>
    <rPh sb="13" eb="15">
      <t>シンセイ</t>
    </rPh>
    <rPh sb="15" eb="16">
      <t>ショ</t>
    </rPh>
    <phoneticPr fontId="9"/>
  </si>
  <si>
    <t>11．資金計画</t>
    <rPh sb="3" eb="5">
      <t>シキン</t>
    </rPh>
    <phoneticPr fontId="5"/>
  </si>
  <si>
    <t>12．資金支出明細</t>
    <rPh sb="3" eb="5">
      <t>シキン</t>
    </rPh>
    <rPh sb="5" eb="7">
      <t>シシュツ</t>
    </rPh>
    <rPh sb="7" eb="9">
      <t>メイサイ</t>
    </rPh>
    <phoneticPr fontId="9"/>
  </si>
  <si>
    <t>13 委託・外注計画書</t>
    <rPh sb="3" eb="5">
      <t>イタク</t>
    </rPh>
    <rPh sb="6" eb="8">
      <t>ガイチュウ</t>
    </rPh>
    <rPh sb="8" eb="11">
      <t>ケイカクショ</t>
    </rPh>
    <phoneticPr fontId="5"/>
  </si>
  <si>
    <t>４．補助金・助成金の利用状況</t>
    <phoneticPr fontId="1"/>
  </si>
  <si>
    <t>６．実施体制</t>
    <rPh sb="2" eb="4">
      <t>ジッシ</t>
    </rPh>
    <rPh sb="4" eb="6">
      <t>タイセイ</t>
    </rPh>
    <phoneticPr fontId="9"/>
  </si>
  <si>
    <t>５．助成事業の計画</t>
    <rPh sb="2" eb="6">
      <t>ジョセイジギョウ</t>
    </rPh>
    <rPh sb="7" eb="9">
      <t>ケイカク</t>
    </rPh>
    <phoneticPr fontId="9"/>
  </si>
  <si>
    <t>７．フロー・スケジュール</t>
    <phoneticPr fontId="1"/>
  </si>
  <si>
    <t>８．産業財産権（特許権、実用新案権、意匠権、商標権）</t>
    <rPh sb="2" eb="4">
      <t>サンギョウ</t>
    </rPh>
    <rPh sb="4" eb="7">
      <t>ザイサンケン</t>
    </rPh>
    <rPh sb="8" eb="11">
      <t>トッキョケン</t>
    </rPh>
    <rPh sb="12" eb="14">
      <t>ジツヨウ</t>
    </rPh>
    <rPh sb="14" eb="16">
      <t>シンアン</t>
    </rPh>
    <rPh sb="16" eb="17">
      <t>ケン</t>
    </rPh>
    <rPh sb="18" eb="21">
      <t>イショウケン</t>
    </rPh>
    <rPh sb="22" eb="25">
      <t>ショウヒョウケン</t>
    </rPh>
    <phoneticPr fontId="1"/>
  </si>
  <si>
    <r>
      <t>９．本助成事業遂行にあたっての法令遵守、環境配慮、安全性確保への取組み</t>
    </r>
    <r>
      <rPr>
        <sz val="10"/>
        <color theme="1"/>
        <rFont val="ＭＳ Ｐゴシック"/>
        <family val="3"/>
        <charset val="128"/>
      </rPr>
      <t>（500字以内）</t>
    </r>
    <rPh sb="2" eb="3">
      <t>ホン</t>
    </rPh>
    <rPh sb="3" eb="5">
      <t>ジョセイ</t>
    </rPh>
    <rPh sb="5" eb="7">
      <t>ジギョウ</t>
    </rPh>
    <rPh sb="7" eb="9">
      <t>スイコウ</t>
    </rPh>
    <rPh sb="15" eb="17">
      <t>ホウレイ</t>
    </rPh>
    <rPh sb="17" eb="19">
      <t>ジュンシュ</t>
    </rPh>
    <rPh sb="20" eb="22">
      <t>カンキョウ</t>
    </rPh>
    <rPh sb="22" eb="24">
      <t>ハイリョ</t>
    </rPh>
    <rPh sb="25" eb="28">
      <t>アンゼンセイ</t>
    </rPh>
    <rPh sb="28" eb="30">
      <t>カクホ</t>
    </rPh>
    <rPh sb="32" eb="34">
      <t>トリク</t>
    </rPh>
    <phoneticPr fontId="9"/>
  </si>
  <si>
    <t>実施場所種別</t>
    <rPh sb="0" eb="4">
      <t>ジッシバショ</t>
    </rPh>
    <rPh sb="4" eb="6">
      <t>シュベツ</t>
    </rPh>
    <phoneticPr fontId="1"/>
  </si>
  <si>
    <t>都内にある自社の本社・事業所・工場等</t>
    <rPh sb="0" eb="2">
      <t>トナイ</t>
    </rPh>
    <rPh sb="5" eb="7">
      <t>ジシャ</t>
    </rPh>
    <rPh sb="8" eb="10">
      <t>ホンシャ</t>
    </rPh>
    <rPh sb="11" eb="14">
      <t>ジギョウショ</t>
    </rPh>
    <rPh sb="15" eb="18">
      <t>コウジョウトウ</t>
    </rPh>
    <phoneticPr fontId="1"/>
  </si>
  <si>
    <t>都外（首都圏であれば可）にある自社の事業所・工場等</t>
    <rPh sb="0" eb="2">
      <t>トガイ</t>
    </rPh>
    <rPh sb="3" eb="6">
      <t>シュトケン</t>
    </rPh>
    <rPh sb="10" eb="11">
      <t>カ</t>
    </rPh>
    <rPh sb="15" eb="17">
      <t>ジシャ</t>
    </rPh>
    <rPh sb="18" eb="21">
      <t>ジギョウショ</t>
    </rPh>
    <rPh sb="22" eb="24">
      <t>コウジョウ</t>
    </rPh>
    <rPh sb="24" eb="25">
      <t>ナド</t>
    </rPh>
    <phoneticPr fontId="1"/>
  </si>
  <si>
    <t>実施予定場所（創業予定者の場合）</t>
    <rPh sb="0" eb="6">
      <t>ジッシヨテイバショ</t>
    </rPh>
    <rPh sb="7" eb="12">
      <t>ソウギョウヨテイシャ</t>
    </rPh>
    <rPh sb="13" eb="15">
      <t>バアイ</t>
    </rPh>
    <phoneticPr fontId="1"/>
  </si>
  <si>
    <t>助成対象経費　　</t>
    <rPh sb="0" eb="1">
      <t>スケ</t>
    </rPh>
    <rPh sb="1" eb="2">
      <t>セイ</t>
    </rPh>
    <rPh sb="2" eb="3">
      <t>ツイ</t>
    </rPh>
    <rPh sb="3" eb="4">
      <t>ゾウ</t>
    </rPh>
    <rPh sb="4" eb="5">
      <t>キョウ</t>
    </rPh>
    <rPh sb="5" eb="6">
      <t>ヒ</t>
    </rPh>
    <phoneticPr fontId="5"/>
  </si>
  <si>
    <t>神奈川県</t>
    <phoneticPr fontId="1"/>
  </si>
  <si>
    <t>千葉県</t>
    <phoneticPr fontId="1"/>
  </si>
  <si>
    <t>埼玉県</t>
    <phoneticPr fontId="1"/>
  </si>
  <si>
    <t>茨城県</t>
    <phoneticPr fontId="1"/>
  </si>
  <si>
    <t>栃木県</t>
    <phoneticPr fontId="1"/>
  </si>
  <si>
    <t>群馬県</t>
    <phoneticPr fontId="1"/>
  </si>
  <si>
    <t>山梨県</t>
  </si>
  <si>
    <t>東京都</t>
    <rPh sb="0" eb="3">
      <t>トウキョウト</t>
    </rPh>
    <phoneticPr fontId="1"/>
  </si>
  <si>
    <r>
      <t>　 基準日から過去５年間における国・地方公共団体等（公社含む）の</t>
    </r>
    <r>
      <rPr>
        <b/>
        <sz val="10.5"/>
        <rFont val="ＭＳ Ｐゴシック"/>
        <family val="3"/>
        <charset val="128"/>
        <scheme val="minor"/>
      </rPr>
      <t>製品・サービス開発、創業、設備投資、販路開拓等</t>
    </r>
    <r>
      <rPr>
        <sz val="10.5"/>
        <rFont val="ＭＳ Ｐゴシック"/>
        <family val="3"/>
        <charset val="128"/>
        <scheme val="minor"/>
      </rPr>
      <t>の補助金・助成金のうち</t>
    </r>
    <r>
      <rPr>
        <u/>
        <sz val="10.5"/>
        <rFont val="ＭＳ Ｐゴシック"/>
        <family val="3"/>
        <charset val="128"/>
        <scheme val="minor"/>
      </rPr>
      <t>受給済の</t>
    </r>
    <r>
      <rPr>
        <sz val="10.5"/>
        <rFont val="ＭＳ Ｐゴシック"/>
        <family val="3"/>
        <charset val="128"/>
        <scheme val="minor"/>
      </rPr>
      <t>補助・助成事業について、</t>
    </r>
    <r>
      <rPr>
        <b/>
        <sz val="10.5"/>
        <rFont val="ＭＳ Ｐゴシック"/>
        <family val="3"/>
        <charset val="128"/>
        <scheme val="minor"/>
      </rPr>
      <t>直近のものから順に</t>
    </r>
    <r>
      <rPr>
        <sz val="10.5"/>
        <rFont val="ＭＳ Ｐゴシック"/>
        <family val="3"/>
        <charset val="128"/>
        <scheme val="minor"/>
      </rPr>
      <t>記入してください。</t>
    </r>
    <phoneticPr fontId="1"/>
  </si>
  <si>
    <r>
      <t>　 基準日時点で、</t>
    </r>
    <r>
      <rPr>
        <b/>
        <sz val="10.5"/>
        <rFont val="ＭＳ Ｐゴシック"/>
        <family val="3"/>
        <charset val="128"/>
        <scheme val="minor"/>
      </rPr>
      <t>製品・サービス開発、創業、設備投資、販路開拓などの</t>
    </r>
    <r>
      <rPr>
        <sz val="10.5"/>
        <rFont val="ＭＳ Ｐゴシック"/>
        <family val="3"/>
        <charset val="128"/>
        <scheme val="minor"/>
      </rPr>
      <t>補助金・助成金のうち、公社・国・都道府県・区市町村等で　</t>
    </r>
    <r>
      <rPr>
        <b/>
        <sz val="10.5"/>
        <rFont val="ＭＳ Ｐゴシック"/>
        <family val="3"/>
        <charset val="128"/>
        <scheme val="minor"/>
      </rPr>
      <t>実施中及び申請中又は申請予定</t>
    </r>
    <r>
      <rPr>
        <sz val="10.5"/>
        <rFont val="ＭＳ Ｐゴシック"/>
        <family val="3"/>
        <charset val="128"/>
        <scheme val="minor"/>
      </rPr>
      <t>の補助・助成事業について、直近のものから順に記載してください。</t>
    </r>
    <rPh sb="2" eb="5">
      <t>キジュンビ</t>
    </rPh>
    <rPh sb="5" eb="7">
      <t>ジテン</t>
    </rPh>
    <rPh sb="9" eb="11">
      <t>セイヒン</t>
    </rPh>
    <rPh sb="16" eb="18">
      <t>カイハツ</t>
    </rPh>
    <rPh sb="19" eb="21">
      <t>ソウギョウ</t>
    </rPh>
    <rPh sb="22" eb="24">
      <t>セツビ</t>
    </rPh>
    <rPh sb="24" eb="26">
      <t>トウシ</t>
    </rPh>
    <rPh sb="27" eb="29">
      <t>ハンロ</t>
    </rPh>
    <rPh sb="29" eb="31">
      <t>カイタク</t>
    </rPh>
    <rPh sb="34" eb="37">
      <t>ホジョキン</t>
    </rPh>
    <rPh sb="38" eb="40">
      <t>ジョセイ</t>
    </rPh>
    <rPh sb="40" eb="41">
      <t>キン</t>
    </rPh>
    <rPh sb="62" eb="65">
      <t>ジッシチュウ</t>
    </rPh>
    <rPh sb="65" eb="66">
      <t>オヨ</t>
    </rPh>
    <rPh sb="67" eb="70">
      <t>シンセイチュウ</t>
    </rPh>
    <rPh sb="70" eb="71">
      <t>マタ</t>
    </rPh>
    <rPh sb="72" eb="74">
      <t>シンセイ</t>
    </rPh>
    <rPh sb="74" eb="76">
      <t>ヨテイ</t>
    </rPh>
    <rPh sb="77" eb="79">
      <t>ホジョ</t>
    </rPh>
    <rPh sb="80" eb="82">
      <t>ジョセイ</t>
    </rPh>
    <rPh sb="82" eb="84">
      <t>ジギョウ</t>
    </rPh>
    <rPh sb="89" eb="91">
      <t>チョッキン</t>
    </rPh>
    <rPh sb="96" eb="97">
      <t>ジュン</t>
    </rPh>
    <rPh sb="98" eb="100">
      <t>キサイ</t>
    </rPh>
    <phoneticPr fontId="1"/>
  </si>
  <si>
    <t>本申請との
内容の関連</t>
    <rPh sb="0" eb="3">
      <t>ホンシンセイ</t>
    </rPh>
    <rPh sb="6" eb="8">
      <t>ナイヨウ</t>
    </rPh>
    <rPh sb="9" eb="11">
      <t>カンレン</t>
    </rPh>
    <phoneticPr fontId="1"/>
  </si>
  <si>
    <t>78洗濯・理容・美容・浴場業</t>
    <phoneticPr fontId="1"/>
  </si>
  <si>
    <r>
      <t>79その他の生活関連サービス業　</t>
    </r>
    <r>
      <rPr>
        <b/>
        <sz val="12.5"/>
        <color rgb="FFFF0000"/>
        <rFont val="ＭＳ Ｐゴシック"/>
        <family val="3"/>
        <charset val="128"/>
      </rPr>
      <t>※旅行業除く</t>
    </r>
    <rPh sb="17" eb="21">
      <t>リョコウギョウノゾ</t>
    </rPh>
    <phoneticPr fontId="1"/>
  </si>
  <si>
    <r>
      <t>79その他の生活関連サービス業　</t>
    </r>
    <r>
      <rPr>
        <b/>
        <sz val="12.5"/>
        <color rgb="FFFF0000"/>
        <rFont val="ＭＳ Ｐゴシック"/>
        <family val="3"/>
        <charset val="128"/>
      </rPr>
      <t>※旅行業のみ</t>
    </r>
    <rPh sb="17" eb="19">
      <t>リョコウ</t>
    </rPh>
    <rPh sb="19" eb="20">
      <t>ギョウ</t>
    </rPh>
    <phoneticPr fontId="1"/>
  </si>
  <si>
    <r>
      <t>33電気業　</t>
    </r>
    <r>
      <rPr>
        <b/>
        <sz val="12.5"/>
        <color rgb="FFFF0000"/>
        <rFont val="ＭＳ Ｐゴシック"/>
        <family val="3"/>
        <charset val="128"/>
      </rPr>
      <t>※電気小売業のみ</t>
    </r>
    <rPh sb="7" eb="12">
      <t>デンキコウリギョウ</t>
    </rPh>
    <phoneticPr fontId="1"/>
  </si>
  <si>
    <r>
      <t>34ガス業　</t>
    </r>
    <r>
      <rPr>
        <b/>
        <sz val="12.5"/>
        <color rgb="FFFF0000"/>
        <rFont val="ＭＳ Ｐゴシック"/>
        <family val="3"/>
        <charset val="128"/>
      </rPr>
      <t>※ガス小売業のみ</t>
    </r>
    <rPh sb="4" eb="5">
      <t>ギョウ</t>
    </rPh>
    <rPh sb="9" eb="12">
      <t>コウリギョウ</t>
    </rPh>
    <phoneticPr fontId="1"/>
  </si>
  <si>
    <r>
      <t>33電気業　</t>
    </r>
    <r>
      <rPr>
        <b/>
        <sz val="12.5"/>
        <color rgb="FFFF0000"/>
        <rFont val="ＭＳ Ｐゴシック"/>
        <family val="3"/>
        <charset val="128"/>
      </rPr>
      <t>※電気小売業除く</t>
    </r>
    <rPh sb="7" eb="12">
      <t>デンキコウリギョウ</t>
    </rPh>
    <rPh sb="12" eb="13">
      <t>ノゾ</t>
    </rPh>
    <phoneticPr fontId="1"/>
  </si>
  <si>
    <r>
      <t>34ガス業　</t>
    </r>
    <r>
      <rPr>
        <b/>
        <sz val="12.5"/>
        <color rgb="FFFF0000"/>
        <rFont val="ＭＳ Ｐゴシック"/>
        <family val="3"/>
        <charset val="128"/>
      </rPr>
      <t>※ガス小売業除く</t>
    </r>
    <rPh sb="9" eb="12">
      <t>コウリギョウ</t>
    </rPh>
    <rPh sb="12" eb="13">
      <t>ノゾ</t>
    </rPh>
    <phoneticPr fontId="1"/>
  </si>
  <si>
    <t>77持ち帰り・配達飲食サービス業</t>
    <phoneticPr fontId="1"/>
  </si>
  <si>
    <t>11繊維工業</t>
    <rPh sb="2" eb="6">
      <t>センイコウギョウ</t>
    </rPh>
    <phoneticPr fontId="1"/>
  </si>
  <si>
    <t>29電気機械器具製造業</t>
    <rPh sb="2" eb="6">
      <t>デンキキカイ</t>
    </rPh>
    <rPh sb="6" eb="11">
      <t>キグセイゾウギョウ</t>
    </rPh>
    <phoneticPr fontId="1"/>
  </si>
  <si>
    <t>30情報通信機械器具製造業</t>
    <rPh sb="2" eb="13">
      <t>ジョウホウツウシンキカイキグセイゾウギョウ</t>
    </rPh>
    <phoneticPr fontId="1"/>
  </si>
  <si>
    <t>31輸送用機械器具製造業</t>
    <rPh sb="2" eb="12">
      <t>ユソウヨウキカイキグセイゾウギョウ</t>
    </rPh>
    <phoneticPr fontId="1"/>
  </si>
  <si>
    <t>32その他の製造業</t>
    <rPh sb="4" eb="5">
      <t>タ</t>
    </rPh>
    <rPh sb="6" eb="9">
      <t>セイゾウギョウ</t>
    </rPh>
    <phoneticPr fontId="1"/>
  </si>
  <si>
    <t>公社訪問場所（バーチャルオフィスのみの場合）</t>
    <rPh sb="0" eb="6">
      <t>コウシャホウモンバショ</t>
    </rPh>
    <rPh sb="19" eb="21">
      <t>バアイ</t>
    </rPh>
    <phoneticPr fontId="1"/>
  </si>
  <si>
    <t>令和８年度　製品開発着手支援助成事業　申請書</t>
    <rPh sb="0" eb="1">
      <t>レイ</t>
    </rPh>
    <rPh sb="1" eb="2">
      <t>ワ</t>
    </rPh>
    <rPh sb="3" eb="4">
      <t>ネン</t>
    </rPh>
    <rPh sb="4" eb="5">
      <t>ド</t>
    </rPh>
    <rPh sb="6" eb="18">
      <t>チャクシュ</t>
    </rPh>
    <rPh sb="19" eb="22">
      <t>シンセイショ</t>
    </rPh>
    <phoneticPr fontId="1"/>
  </si>
  <si>
    <t>令和10年</t>
    <rPh sb="0" eb="2">
      <t>レイワ</t>
    </rPh>
    <rPh sb="4" eb="5">
      <t>ネン</t>
    </rPh>
    <phoneticPr fontId="1"/>
  </si>
  <si>
    <t>様式第４</t>
    <rPh sb="0" eb="2">
      <t>ヨウシキ</t>
    </rPh>
    <rPh sb="2" eb="3">
      <t>ダイ</t>
    </rPh>
    <phoneticPr fontId="1"/>
  </si>
  <si>
    <t>反社会的勢力排除に関する誓約事項</t>
    <rPh sb="0" eb="2">
      <t>ハンシャ</t>
    </rPh>
    <rPh sb="2" eb="3">
      <t>カイ</t>
    </rPh>
    <rPh sb="3" eb="4">
      <t>テキ</t>
    </rPh>
    <rPh sb="4" eb="6">
      <t>セイリョク</t>
    </rPh>
    <rPh sb="6" eb="8">
      <t>ハイジョ</t>
    </rPh>
    <rPh sb="9" eb="10">
      <t>カン</t>
    </rPh>
    <rPh sb="12" eb="16">
      <t>セイヤクジコウ</t>
    </rPh>
    <phoneticPr fontId="1"/>
  </si>
  <si>
    <t>１　私（法人の場合、当該法人及びその代表者以下各役員をいう。以下同じ。）は、助成金の交付の
    申請をするにあたって、また、助成事業の実施期間内および完了後においては、次のいずれにも該当
   しないことを誓約いたします。</t>
    <phoneticPr fontId="1"/>
  </si>
  <si>
    <t>(１) 暴力団（暴力団員による不当な行為の防止等に関する法律（平成３年法律第77号。以下「暴力団
     対策法」という。）第２条第２号に規定する暴力団をいう。以下同じ。）
(２) 暴力団員（暴力団対策法第２条第６号に規定する暴力団員をいう。以下同じ。）
(３) 暴力団準構成員（暴力団員以外の暴力団と関係を有する者であって、暴力団の威力を背景に暴力
    的不法行為等を行うおそれがあるもの、または暴力団もしくは暴力団員に対し資金、武器等の供給
    を行うなど暴力団の維持もしくは運営に協力し、もしくは関与するものをいう。以下同じ。）
(４) 暴力団関係企業（暴力団員が実質的にその経営に関与している企業、暴力団準構成員もしくは元
    暴力団員が経営する企業で暴力団に資金提供を行う等暴力団の維持もしくは運営に積極的に協
    力しもしくは関与するもの、または業務の遂行等において積極的に暴力団を利用し、暴力団の維持
    もしくは運営に協力している企業をいう。） 
(５) 総会屋等（総会屋その他企業を対象に不正な利益を求めて暴力的不法行為等を行うおそれがあり、
　市民生活の安全に脅威を与える者をいう。）
(６) 社会運動等標ぼうゴロ（社会運動もしくは政治活動を仮装し、または標ぼうして、不正な利益を求
    めて暴力的不法行為等を行うおそれがあり、市民生活の安全に脅威を与える者をいう。）
(７) 特殊知能暴力集団等（暴力団との関係を背景に、その威力を用い、または暴力団と資金的な繋がり
    を有し、構造的な不正の中核となっている集団または個人をいう。）
(８) 準暴力団等（暴力団と同程度の明確な組織性は有しないものの、暴力団等の犯罪組織との密接な
     関係がうかがわれる者）
(９) 匿名・流動型犯罪グループ（SNSや求人サイト等を利用して実行犯を募集する手口により特殊詐欺
     等を広域的に敢行するなどの集団）
(10) 前各号に掲げる者と次のいずれかに該当する関係にある者（共生者）
   イ 前各号に掲げる者が自己の事業または自社の経営を支配していると認められること 
   ロ 前各号に掲げる者が自己の事業または自社の経営に実質的に関与していると認められること 
   ハ 自己、自社もしくは第三者の不正の利益を図る目的または第三者に損害を加える目的をもって前
       各号に掲げる者を利用したと認められること 
   ニ 前各号に掲げる者に資金等を提供し、または便宜を供与するなどの関与をしていると認められる
       こと 
   ホ 前各号に掲げる者と役員または経営に実質的に関与している者が、社会的に非難されるべき関係
       にあると認められること
(11) その他前各号に準ずる者</t>
    <phoneticPr fontId="1"/>
  </si>
  <si>
    <t>２　私は、自らまたは第三者を利用して次の各号の一にでも該当する行為を行わないことを誓約いたし
    ます。
(１) 暴力的な要求行為 
(２) 助成金事業において募集要項・交付決定通知書・事務の手引きに定めるところを超えた不当な要
     求行為 
(３) 公社に関して、脅迫的な言動をし、または暴力を用いる行為 
(４) 風説を流布し、偽計を用いまたは威力を用いて公社の信用を毀損し、または公社の業務を妨害する
     行為
　</t>
    <phoneticPr fontId="1"/>
  </si>
  <si>
    <t>３　私が第１項及び第２項の誓約に反したとき、公社の実施する一切の事業等から排除され、これによっ
    て不利益を被ることとなっても一切異議を申し立てず、公社になんらの請求もしません。　　　　　　　　　</t>
    <phoneticPr fontId="1"/>
  </si>
  <si>
    <t>以上</t>
    <rPh sb="0" eb="2">
      <t>イジョウ</t>
    </rPh>
    <phoneticPr fontId="1"/>
  </si>
  <si>
    <t>誓約日</t>
    <rPh sb="0" eb="3">
      <t>セイヤクビ</t>
    </rPh>
    <phoneticPr fontId="1"/>
  </si>
  <si>
    <t>年</t>
    <rPh sb="0" eb="1">
      <t>ネン</t>
    </rPh>
    <phoneticPr fontId="1"/>
  </si>
  <si>
    <t>月</t>
    <rPh sb="0" eb="1">
      <t>ガツ</t>
    </rPh>
    <phoneticPr fontId="1"/>
  </si>
  <si>
    <t>日</t>
    <rPh sb="0" eb="1">
      <t>ヒ</t>
    </rPh>
    <phoneticPr fontId="1"/>
  </si>
  <si>
    <t>事業者名</t>
    <rPh sb="0" eb="4">
      <t>ジギョウシャメイ</t>
    </rPh>
    <phoneticPr fontId="1"/>
  </si>
  <si>
    <t>代表者名</t>
    <rPh sb="0" eb="4">
      <t>ダイヒョウシャメイ</t>
    </rPh>
    <phoneticPr fontId="1"/>
  </si>
  <si>
    <t>　「令和8年度製品開発着手支援助成事業」に申請するにあたり、下記について誓約します。</t>
    <rPh sb="2" eb="4">
      <t>レイワ</t>
    </rPh>
    <rPh sb="5" eb="7">
      <t>ネンド</t>
    </rPh>
    <rPh sb="7" eb="9">
      <t>セイヒン</t>
    </rPh>
    <rPh sb="9" eb="11">
      <t>カイハツ</t>
    </rPh>
    <rPh sb="11" eb="13">
      <t>チャクシュ</t>
    </rPh>
    <rPh sb="13" eb="15">
      <t>シエン</t>
    </rPh>
    <rPh sb="15" eb="17">
      <t>ジョセイ</t>
    </rPh>
    <phoneticPr fontId="1"/>
  </si>
  <si>
    <r>
      <t>①</t>
    </r>
    <r>
      <rPr>
        <b/>
        <sz val="11"/>
        <color theme="1"/>
        <rFont val="ＭＳ Ｐゴシック"/>
        <family val="3"/>
        <charset val="128"/>
      </rPr>
      <t>具体的な作業項目</t>
    </r>
    <r>
      <rPr>
        <sz val="11"/>
        <color theme="1"/>
        <rFont val="ＭＳ Ｐゴシック"/>
        <family val="3"/>
        <charset val="128"/>
      </rPr>
      <t>、</t>
    </r>
    <r>
      <rPr>
        <b/>
        <sz val="11"/>
        <color theme="1"/>
        <rFont val="ＭＳ Ｐゴシック"/>
        <family val="3"/>
        <charset val="128"/>
      </rPr>
      <t>検討項目番号</t>
    </r>
    <r>
      <rPr>
        <sz val="11"/>
        <color theme="1"/>
        <rFont val="ＭＳ Ｐゴシック"/>
        <family val="3"/>
        <charset val="128"/>
      </rPr>
      <t>（「５．＜技術検討＞（２）技術検討項目」の検-1、検-2・・・）、</t>
    </r>
    <r>
      <rPr>
        <b/>
        <sz val="11"/>
        <color theme="1"/>
        <rFont val="ＭＳ Ｐゴシック"/>
        <family val="3"/>
        <charset val="128"/>
      </rPr>
      <t>経費番号</t>
    </r>
    <r>
      <rPr>
        <sz val="11"/>
        <color theme="1"/>
        <rFont val="ＭＳ Ｐゴシック"/>
        <family val="3"/>
        <charset val="128"/>
      </rPr>
      <t>（「12．資金支出明細」の（原-1、委-1・・・）を記入してください。
②</t>
    </r>
    <r>
      <rPr>
        <b/>
        <sz val="11"/>
        <color theme="1"/>
        <rFont val="ＭＳ Ｐゴシック"/>
        <family val="3"/>
        <charset val="128"/>
      </rPr>
      <t>自社作業は「○」</t>
    </r>
    <r>
      <rPr>
        <sz val="11"/>
        <color theme="1"/>
        <rFont val="ＭＳ Ｐゴシック"/>
        <family val="3"/>
        <charset val="128"/>
      </rPr>
      <t>、</t>
    </r>
    <r>
      <rPr>
        <b/>
        <sz val="11"/>
        <color theme="1"/>
        <rFont val="ＭＳ Ｐゴシック"/>
        <family val="3"/>
        <charset val="128"/>
      </rPr>
      <t>他社作業は「●」</t>
    </r>
    <r>
      <rPr>
        <sz val="11"/>
        <color theme="1"/>
        <rFont val="ＭＳ Ｐゴシック"/>
        <family val="3"/>
        <charset val="128"/>
      </rPr>
      <t>を記入してください。
③本助成事業の全体像が分かるよう、経費が発生しない作業も記入してください。</t>
    </r>
    <rPh sb="10" eb="16">
      <t>ケントウコウモクバンゴウ</t>
    </rPh>
    <rPh sb="49" eb="53">
      <t>ケイヒバンゴウ</t>
    </rPh>
    <rPh sb="119" eb="121">
      <t>ジョセイ</t>
    </rPh>
    <phoneticPr fontId="1"/>
  </si>
  <si>
    <t>「助成対象経費」とは、「助成事業に要する経費」から消費税等の間接経費を除いたものです。</t>
    <phoneticPr fontId="1"/>
  </si>
  <si>
    <t>75宿泊業（旅館業除く）</t>
    <rPh sb="6" eb="9">
      <t>リョカンギョウ</t>
    </rPh>
    <rPh sb="9" eb="10">
      <t>ノゾ</t>
    </rPh>
    <phoneticPr fontId="1"/>
  </si>
  <si>
    <t>751旅館業</t>
    <rPh sb="3" eb="4">
      <t>リョ</t>
    </rPh>
    <rPh sb="4" eb="5">
      <t>ギョウ</t>
    </rPh>
    <phoneticPr fontId="1"/>
  </si>
  <si>
    <t>（基準日：令和8年10月1日）</t>
    <rPh sb="1" eb="4">
      <t>キジュンビ</t>
    </rPh>
    <rPh sb="5" eb="7">
      <t>レイワ</t>
    </rPh>
    <rPh sb="8" eb="9">
      <t>ネン</t>
    </rPh>
    <rPh sb="11" eb="12">
      <t>ガツ</t>
    </rPh>
    <rPh sb="13" eb="14">
      <t>ニチ</t>
    </rPh>
    <phoneticPr fontId="1"/>
  </si>
  <si>
    <t>基準日：令和8年10月1日</t>
    <rPh sb="0" eb="3">
      <t>キジュンビ</t>
    </rPh>
    <rPh sb="4" eb="6">
      <t>レイワ</t>
    </rPh>
    <phoneticPr fontId="1"/>
  </si>
  <si>
    <t>本　　　店
所　在　地</t>
    <rPh sb="0" eb="1">
      <t>ホン</t>
    </rPh>
    <rPh sb="4" eb="5">
      <t>ミセ</t>
    </rPh>
    <rPh sb="6" eb="7">
      <t>ショ</t>
    </rPh>
    <rPh sb="8" eb="9">
      <t>ザイ</t>
    </rPh>
    <rPh sb="10" eb="11">
      <t>チ</t>
    </rPh>
    <phoneticPr fontId="1"/>
  </si>
  <si>
    <t>ＴＥＬ</t>
  </si>
  <si>
    <t>ＵＲＬ</t>
    <phoneticPr fontId="1"/>
  </si>
  <si>
    <t>都内登記
所　在　地</t>
    <rPh sb="0" eb="2">
      <t>トナイ</t>
    </rPh>
    <rPh sb="2" eb="4">
      <t>トウキ</t>
    </rPh>
    <rPh sb="5" eb="6">
      <t>ショ</t>
    </rPh>
    <rPh sb="7" eb="8">
      <t>ザイ</t>
    </rPh>
    <rPh sb="9" eb="10">
      <t>チ</t>
    </rPh>
    <phoneticPr fontId="1"/>
  </si>
  <si>
    <r>
      <t>※本店所在地が</t>
    </r>
    <r>
      <rPr>
        <b/>
        <u/>
        <sz val="12.5"/>
        <rFont val="ＭＳ Ｐゴシック"/>
        <family val="3"/>
        <charset val="128"/>
      </rPr>
      <t>都外</t>
    </r>
    <r>
      <rPr>
        <sz val="12.5"/>
        <rFont val="ＭＳ Ｐゴシック"/>
        <family val="3"/>
        <charset val="128"/>
      </rPr>
      <t>の場合のみ記入してください。
　 本店所在地と同じ場合は「同上」とご記入ください。</t>
    </r>
    <phoneticPr fontId="1"/>
  </si>
  <si>
    <t>連　絡　先
所　在　地</t>
    <rPh sb="0" eb="1">
      <t>レン</t>
    </rPh>
    <rPh sb="2" eb="3">
      <t>ラク</t>
    </rPh>
    <rPh sb="4" eb="5">
      <t>サキ</t>
    </rPh>
    <rPh sb="6" eb="7">
      <t>ショ</t>
    </rPh>
    <rPh sb="8" eb="9">
      <t>ザイ</t>
    </rPh>
    <rPh sb="10" eb="11">
      <t>チ</t>
    </rPh>
    <phoneticPr fontId="1"/>
  </si>
  <si>
    <t>75宿泊業</t>
  </si>
  <si>
    <t>連　　　絡
担　当　者</t>
    <rPh sb="0" eb="1">
      <t>レン</t>
    </rPh>
    <rPh sb="4" eb="5">
      <t>カラメル</t>
    </rPh>
    <rPh sb="6" eb="7">
      <t>タン</t>
    </rPh>
    <rPh sb="8" eb="9">
      <t>トウ</t>
    </rPh>
    <rPh sb="10" eb="11">
      <t>モノ</t>
    </rPh>
    <phoneticPr fontId="1"/>
  </si>
  <si>
    <t>部署・役職</t>
    <rPh sb="0" eb="1">
      <t>ブ</t>
    </rPh>
    <rPh sb="1" eb="2">
      <t>ショ</t>
    </rPh>
    <rPh sb="3" eb="5">
      <t>ヤクショク</t>
    </rPh>
    <phoneticPr fontId="1"/>
  </si>
  <si>
    <t>TEL</t>
    <phoneticPr fontId="1"/>
  </si>
  <si>
    <t>E-mail</t>
    <phoneticPr fontId="1"/>
  </si>
  <si>
    <t>（基準日：令和8年10月1日現在）</t>
    <rPh sb="1" eb="4">
      <t>キジュンビ</t>
    </rPh>
    <rPh sb="5" eb="7">
      <t>レイワ</t>
    </rPh>
    <rPh sb="8" eb="9">
      <t>ネン</t>
    </rPh>
    <rPh sb="11" eb="12">
      <t>ガツ</t>
    </rPh>
    <rPh sb="13" eb="16">
      <t>ニチゲンザイ</t>
    </rPh>
    <rPh sb="14" eb="15">
      <t>ウツツ</t>
    </rPh>
    <rPh sb="15" eb="16">
      <t>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</si>
</sst>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176" formatCode="0.0%"/>
    <numFmt numFmtId="177" formatCode="#,###"/>
    <numFmt numFmtId="178" formatCode="#,##0_ "/>
    <numFmt numFmtId="179" formatCode="[&lt;=99999999]####\-####;\(00\)\ ####\-####"/>
    <numFmt numFmtId="180" formatCode="#,##0&quot; 円&quot;;\-#,##0&quot; 円&quot;"/>
    <numFmt numFmtId="181" formatCode="0;;;@"/>
    <numFmt numFmtId="182" formatCode="[$-F800]dddd\,\ mmmm\ dd\,\ yyyy"/>
    <numFmt numFmtId="183" formatCode="[$-800411]ggge&quot;年&quot;m&quot;月&quot;d&quot;日&quot;;@"/>
    <numFmt numFmtId="184" formatCode="[$-411]ggge&quot;年&quot;m&quot;月&quot;d&quot;日&quot;;@"/>
    <numFmt numFmtId="185" formatCode="General&quot;人&quot;"/>
    <numFmt numFmtId="186" formatCode="&quot;原&quot;\-General"/>
    <numFmt numFmtId="187" formatCode="&quot;委&quot;\-General"/>
    <numFmt numFmtId="188" formatCode="&quot;他&quot;\-General"/>
    <numFmt numFmtId="189" formatCode="[$-411]ge\.m\.d;@"/>
  </numFmts>
  <fonts count="7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theme="1"/>
      <name val="ＭＳ Ｐゴシック"/>
      <family val="2"/>
      <charset val="128"/>
      <scheme val="minor"/>
    </font>
    <font>
      <sz val="11"/>
      <name val="ＭＳ 明朝"/>
      <family val="1"/>
      <charset val="128"/>
    </font>
    <font>
      <sz val="6"/>
      <name val="ＭＳ Ｐゴシック"/>
      <family val="3"/>
      <charset val="128"/>
    </font>
    <font>
      <sz val="10"/>
      <name val="ＭＳ 明朝"/>
      <family val="1"/>
      <charset val="128"/>
    </font>
    <font>
      <sz val="11"/>
      <color indexed="8"/>
      <name val="ＭＳ Ｐゴシック"/>
      <family val="3"/>
      <charset val="128"/>
    </font>
    <font>
      <sz val="11"/>
      <color theme="1"/>
      <name val="ＭＳ Ｐゴシック"/>
      <family val="2"/>
      <scheme val="minor"/>
    </font>
    <font>
      <sz val="6"/>
      <name val="ＭＳ Ｐゴシック"/>
      <family val="3"/>
      <charset val="128"/>
      <scheme val="minor"/>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b/>
      <sz val="12"/>
      <color theme="1"/>
      <name val="ＭＳ Ｐゴシック"/>
      <family val="3"/>
      <charset val="128"/>
    </font>
    <font>
      <sz val="11"/>
      <name val="ＭＳ Ｐゴシック"/>
      <family val="3"/>
      <charset val="128"/>
    </font>
    <font>
      <b/>
      <sz val="11"/>
      <name val="ＭＳ Ｐゴシック"/>
      <family val="3"/>
      <charset val="128"/>
    </font>
    <font>
      <b/>
      <sz val="16"/>
      <color theme="1"/>
      <name val="ＭＳ Ｐゴシック"/>
      <family val="3"/>
      <charset val="128"/>
    </font>
    <font>
      <sz val="10"/>
      <name val="ＭＳ Ｐゴシック"/>
      <family val="3"/>
      <charset val="128"/>
    </font>
    <font>
      <sz val="9"/>
      <color theme="1"/>
      <name val="ＭＳ Ｐゴシック"/>
      <family val="3"/>
      <charset val="128"/>
    </font>
    <font>
      <b/>
      <sz val="11"/>
      <color rgb="FFFF0000"/>
      <name val="ＭＳ Ｐゴシック"/>
      <family val="3"/>
      <charset val="128"/>
    </font>
    <font>
      <b/>
      <sz val="10"/>
      <name val="ＭＳ Ｐゴシック"/>
      <family val="3"/>
      <charset val="128"/>
    </font>
    <font>
      <b/>
      <sz val="11"/>
      <color theme="3"/>
      <name val="ＭＳ Ｐゴシック"/>
      <family val="3"/>
      <charset val="128"/>
    </font>
    <font>
      <sz val="12"/>
      <color theme="2" tint="-0.89999084444715716"/>
      <name val="ＭＳ Ｐゴシック"/>
      <family val="3"/>
      <charset val="128"/>
    </font>
    <font>
      <sz val="11"/>
      <color theme="2" tint="-0.89999084444715716"/>
      <name val="ＭＳ Ｐゴシック"/>
      <family val="3"/>
      <charset val="128"/>
    </font>
    <font>
      <b/>
      <sz val="11"/>
      <color rgb="FFC00000"/>
      <name val="ＭＳ Ｐゴシック"/>
      <family val="3"/>
      <charset val="128"/>
    </font>
    <font>
      <u/>
      <sz val="11"/>
      <color theme="1"/>
      <name val="ＭＳ Ｐゴシック"/>
      <family val="3"/>
      <charset val="128"/>
    </font>
    <font>
      <sz val="11"/>
      <color theme="0" tint="-0.34998626667073579"/>
      <name val="ＭＳ Ｐゴシック"/>
      <family val="3"/>
      <charset val="128"/>
    </font>
    <font>
      <sz val="11"/>
      <color rgb="FF0070C0"/>
      <name val="ＭＳ Ｐゴシック"/>
      <family val="3"/>
      <charset val="128"/>
    </font>
    <font>
      <b/>
      <sz val="12.5"/>
      <color theme="1"/>
      <name val="ＭＳ Ｐゴシック"/>
      <family val="3"/>
      <charset val="128"/>
    </font>
    <font>
      <sz val="12.5"/>
      <color theme="1"/>
      <name val="ＭＳ Ｐゴシック"/>
      <family val="3"/>
      <charset val="128"/>
    </font>
    <font>
      <b/>
      <sz val="12.5"/>
      <color rgb="FFFF0000"/>
      <name val="ＭＳ Ｐゴシック"/>
      <family val="3"/>
      <charset val="128"/>
    </font>
    <font>
      <b/>
      <sz val="15"/>
      <color theme="1"/>
      <name val="ＭＳ Ｐゴシック"/>
      <family val="3"/>
      <charset val="128"/>
    </font>
    <font>
      <sz val="11"/>
      <color rgb="FFFF0000"/>
      <name val="ＭＳ Ｐゴシック"/>
      <family val="3"/>
      <charset val="128"/>
    </font>
    <font>
      <sz val="10"/>
      <color rgb="FFFF0000"/>
      <name val="ＭＳ Ｐゴシック"/>
      <family val="3"/>
      <charset val="128"/>
    </font>
    <font>
      <b/>
      <sz val="10"/>
      <color theme="1"/>
      <name val="ＭＳ Ｐゴシック"/>
      <family val="3"/>
      <charset val="128"/>
    </font>
    <font>
      <u/>
      <sz val="10"/>
      <name val="ＭＳ Ｐゴシック"/>
      <family val="3"/>
      <charset val="128"/>
    </font>
    <font>
      <sz val="10"/>
      <color theme="2" tint="-0.89999084444715716"/>
      <name val="ＭＳ Ｐゴシック"/>
      <family val="3"/>
      <charset val="128"/>
    </font>
    <font>
      <b/>
      <u/>
      <sz val="10"/>
      <color rgb="FFFF0000"/>
      <name val="ＭＳ Ｐゴシック"/>
      <family val="3"/>
      <charset val="128"/>
    </font>
    <font>
      <u/>
      <sz val="11"/>
      <color rgb="FFFF0000"/>
      <name val="ＭＳ Ｐゴシック"/>
      <family val="3"/>
      <charset val="128"/>
    </font>
    <font>
      <b/>
      <u/>
      <sz val="11"/>
      <color rgb="FFFF0000"/>
      <name val="ＭＳ Ｐゴシック"/>
      <family val="3"/>
      <charset val="128"/>
    </font>
    <font>
      <u/>
      <sz val="10"/>
      <color theme="1"/>
      <name val="ＭＳ Ｐゴシック"/>
      <family val="3"/>
      <charset val="128"/>
    </font>
    <font>
      <b/>
      <u/>
      <sz val="12.5"/>
      <color theme="1"/>
      <name val="ＭＳ Ｐゴシック"/>
      <family val="3"/>
      <charset val="128"/>
    </font>
    <font>
      <u/>
      <sz val="12.5"/>
      <color theme="1"/>
      <name val="ＭＳ Ｐゴシック"/>
      <family val="3"/>
      <charset val="128"/>
    </font>
    <font>
      <b/>
      <u/>
      <sz val="10"/>
      <color theme="1"/>
      <name val="ＭＳ Ｐゴシック"/>
      <family val="3"/>
      <charset val="128"/>
    </font>
    <font>
      <u/>
      <sz val="11"/>
      <name val="ＭＳ Ｐゴシック"/>
      <family val="3"/>
      <charset val="128"/>
    </font>
    <font>
      <sz val="12.5"/>
      <name val="ＭＳ Ｐゴシック"/>
      <family val="3"/>
      <charset val="128"/>
    </font>
    <font>
      <sz val="12.5"/>
      <name val="ＭＳ ゴシック"/>
      <family val="3"/>
      <charset val="128"/>
    </font>
    <font>
      <b/>
      <sz val="12"/>
      <name val="ＭＳ Ｐゴシック"/>
      <family val="3"/>
      <charset val="128"/>
    </font>
    <font>
      <sz val="11"/>
      <name val="ＭＳ Ｐゴシック"/>
      <family val="3"/>
      <charset val="128"/>
      <scheme val="minor"/>
    </font>
    <font>
      <sz val="9"/>
      <name val="ＭＳ Ｐゴシック"/>
      <family val="3"/>
      <charset val="128"/>
    </font>
    <font>
      <b/>
      <sz val="12"/>
      <name val="ＭＳ Ｐゴシック"/>
      <family val="3"/>
      <charset val="128"/>
      <scheme val="minor"/>
    </font>
    <font>
      <b/>
      <sz val="11"/>
      <color theme="1"/>
      <name val="ＭＳ Ｐゴシック"/>
      <family val="3"/>
      <charset val="128"/>
      <scheme val="minor"/>
    </font>
    <font>
      <sz val="10"/>
      <name val="ＭＳ Ｐゴシック"/>
      <family val="3"/>
      <charset val="128"/>
      <scheme val="minor"/>
    </font>
    <font>
      <b/>
      <sz val="11"/>
      <color theme="0"/>
      <name val="ＭＳ Ｐゴシック"/>
      <family val="3"/>
      <charset val="128"/>
    </font>
    <font>
      <b/>
      <sz val="10"/>
      <color theme="0"/>
      <name val="ＭＳ Ｐゴシック"/>
      <family val="3"/>
      <charset val="128"/>
    </font>
    <font>
      <b/>
      <sz val="9"/>
      <color rgb="FFFF0000"/>
      <name val="ＭＳ Ｐゴシック"/>
      <family val="3"/>
      <charset val="128"/>
    </font>
    <font>
      <sz val="9"/>
      <name val="ＭＳ Ｐゴシック"/>
      <family val="3"/>
      <charset val="128"/>
      <scheme val="minor"/>
    </font>
    <font>
      <b/>
      <sz val="11"/>
      <name val="ＭＳ Ｐゴシック"/>
      <family val="3"/>
      <charset val="128"/>
      <scheme val="minor"/>
    </font>
    <font>
      <sz val="10.5"/>
      <name val="ＭＳ Ｐゴシック"/>
      <family val="3"/>
      <charset val="128"/>
      <scheme val="minor"/>
    </font>
    <font>
      <b/>
      <sz val="10.5"/>
      <name val="ＭＳ Ｐゴシック"/>
      <family val="3"/>
      <charset val="128"/>
      <scheme val="minor"/>
    </font>
    <font>
      <u/>
      <sz val="10.5"/>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sz val="18"/>
      <color theme="0"/>
      <name val="ＭＳ Ｐゴシック"/>
      <family val="3"/>
      <charset val="128"/>
    </font>
    <font>
      <sz val="12"/>
      <color theme="1"/>
      <name val="ＭＳ Ｐゴシック"/>
      <family val="3"/>
      <charset val="128"/>
    </font>
    <font>
      <sz val="12"/>
      <name val="ＭＳ Ｐゴシック"/>
      <family val="3"/>
      <charset val="128"/>
    </font>
    <font>
      <b/>
      <sz val="11"/>
      <color theme="1"/>
      <name val="游明朝 Demibold"/>
      <family val="1"/>
      <charset val="128"/>
    </font>
    <font>
      <sz val="11"/>
      <color theme="1"/>
      <name val="游明朝 Demibold"/>
      <family val="1"/>
      <charset val="128"/>
    </font>
    <font>
      <sz val="11"/>
      <color theme="1"/>
      <name val="游明朝"/>
      <family val="1"/>
      <charset val="128"/>
    </font>
    <font>
      <sz val="11"/>
      <color theme="1"/>
      <name val="游明朝 Light"/>
      <family val="1"/>
      <charset val="128"/>
    </font>
    <font>
      <sz val="12.5"/>
      <color rgb="FFFF0000"/>
      <name val="ＭＳ Ｐゴシック"/>
      <family val="3"/>
      <charset val="128"/>
    </font>
    <font>
      <u/>
      <sz val="10.8"/>
      <color theme="10"/>
      <name val="ＭＳ Ｐゴシック"/>
      <family val="3"/>
      <charset val="128"/>
    </font>
    <font>
      <b/>
      <u/>
      <sz val="12.5"/>
      <name val="ＭＳ Ｐ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1" tint="0.149998474074526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s>
  <borders count="1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theme="1" tint="0.24994659260841701"/>
      </right>
      <top/>
      <bottom style="thin">
        <color theme="1" tint="0.24994659260841701"/>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style="thin">
        <color theme="1" tint="0.24994659260841701"/>
      </bottom>
      <diagonal/>
    </border>
    <border>
      <left/>
      <right style="thin">
        <color theme="1" tint="0.24994659260841701"/>
      </right>
      <top style="thin">
        <color theme="1" tint="0.24994659260841701"/>
      </top>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top style="thin">
        <color theme="1" tint="0.24994659260841701"/>
      </top>
      <bottom/>
      <diagonal/>
    </border>
    <border>
      <left style="thin">
        <color theme="1" tint="0.24994659260841701"/>
      </left>
      <right style="thin">
        <color theme="1" tint="0.24994659260841701"/>
      </right>
      <top style="double">
        <color theme="1" tint="0.24994659260841701"/>
      </top>
      <bottom style="thin">
        <color theme="1" tint="0.24994659260841701"/>
      </bottom>
      <diagonal/>
    </border>
    <border>
      <left/>
      <right/>
      <top style="thin">
        <color theme="1" tint="0.2499465926084170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diagonal/>
    </border>
    <border>
      <left style="thin">
        <color theme="0" tint="-0.14996795556505021"/>
      </left>
      <right style="thin">
        <color theme="0" tint="-0.14996795556505021"/>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diagonal/>
    </border>
    <border>
      <left/>
      <right/>
      <top/>
      <bottom style="hair">
        <color indexed="64"/>
      </bottom>
      <diagonal/>
    </border>
    <border>
      <left style="hair">
        <color theme="1" tint="0.34998626667073579"/>
      </left>
      <right/>
      <top/>
      <bottom/>
      <diagonal/>
    </border>
    <border>
      <left/>
      <right style="hair">
        <color theme="1" tint="0.34998626667073579"/>
      </right>
      <top/>
      <bottom/>
      <diagonal/>
    </border>
    <border>
      <left/>
      <right style="hair">
        <color theme="1" tint="0.34998626667073579"/>
      </right>
      <top/>
      <bottom style="thin">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top/>
      <bottom style="hair">
        <color indexed="64"/>
      </bottom>
      <diagonal/>
    </border>
    <border>
      <left/>
      <right style="hair">
        <color indexed="64"/>
      </right>
      <top style="thin">
        <color indexed="64"/>
      </top>
      <bottom/>
      <diagonal/>
    </border>
    <border>
      <left style="thin">
        <color indexed="64"/>
      </left>
      <right/>
      <top/>
      <bottom style="hair">
        <color indexed="64"/>
      </bottom>
      <diagonal/>
    </border>
    <border>
      <left/>
      <right style="hair">
        <color theme="1" tint="0.34998626667073579"/>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top style="thin">
        <color indexed="64"/>
      </top>
      <bottom/>
      <diagonal/>
    </border>
    <border>
      <left style="hair">
        <color theme="1" tint="0.34998626667073579"/>
      </left>
      <right/>
      <top/>
      <bottom style="thin">
        <color indexed="64"/>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hair">
        <color indexed="64"/>
      </top>
      <bottom/>
      <diagonal style="thin">
        <color indexed="64"/>
      </diagonal>
    </border>
    <border>
      <left style="thin">
        <color indexed="64"/>
      </left>
      <right/>
      <top style="thin">
        <color auto="1"/>
      </top>
      <bottom style="thin">
        <color auto="1"/>
      </bottom>
      <diagonal/>
    </border>
    <border>
      <left/>
      <right style="thin">
        <color theme="0" tint="-0.34998626667073579"/>
      </right>
      <top style="thin">
        <color theme="0" tint="-0.34998626667073579"/>
      </top>
      <bottom style="thin">
        <color theme="0" tint="-0.34998626667073579"/>
      </bottom>
      <diagonal/>
    </border>
    <border>
      <left style="thin">
        <color theme="1"/>
      </left>
      <right/>
      <top style="thin">
        <color theme="1"/>
      </top>
      <bottom/>
      <diagonal/>
    </border>
    <border>
      <left/>
      <right/>
      <top style="thin">
        <color theme="1"/>
      </top>
      <bottom/>
      <diagonal/>
    </border>
    <border>
      <left style="hair">
        <color indexed="64"/>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style="thin">
        <color indexed="64"/>
      </top>
      <bottom style="thin">
        <color theme="1"/>
      </bottom>
      <diagonal/>
    </border>
    <border>
      <left style="thin">
        <color theme="0" tint="-0.14996795556505021"/>
      </left>
      <right style="thin">
        <color theme="0" tint="-0.14996795556505021"/>
      </right>
      <top style="thin">
        <color indexed="64"/>
      </top>
      <bottom style="thin">
        <color theme="1"/>
      </bottom>
      <diagonal/>
    </border>
    <border>
      <left style="thin">
        <color theme="0" tint="-0.14996795556505021"/>
      </left>
      <right/>
      <top style="thin">
        <color indexed="64"/>
      </top>
      <bottom style="thin">
        <color theme="1"/>
      </bottom>
      <diagonal/>
    </border>
    <border>
      <left/>
      <right/>
      <top/>
      <bottom style="thin">
        <color theme="1"/>
      </bottom>
      <diagonal/>
    </border>
    <border diagonalUp="1">
      <left style="thin">
        <color indexed="64"/>
      </left>
      <right style="thin">
        <color theme="1"/>
      </right>
      <top style="thin">
        <color indexed="64"/>
      </top>
      <bottom style="thin">
        <color theme="1"/>
      </bottom>
      <diagonal style="thin">
        <color indexed="64"/>
      </diagonal>
    </border>
    <border>
      <left style="thin">
        <color theme="0" tint="-0.14996795556505021"/>
      </left>
      <right style="thin">
        <color auto="1"/>
      </right>
      <top style="thin">
        <color indexed="64"/>
      </top>
      <bottom style="thin">
        <color theme="1"/>
      </bottom>
      <diagonal/>
    </border>
    <border>
      <left style="thin">
        <color indexed="64"/>
      </left>
      <right/>
      <top/>
      <bottom style="thin">
        <color theme="1"/>
      </bottom>
      <diagonal/>
    </border>
    <border>
      <left style="thin">
        <color auto="1"/>
      </left>
      <right style="thin">
        <color theme="1"/>
      </right>
      <top style="thin">
        <color auto="1"/>
      </top>
      <bottom style="thin">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right/>
      <top style="thin">
        <color auto="1"/>
      </top>
      <bottom style="thin">
        <color theme="1"/>
      </bottom>
      <diagonal/>
    </border>
    <border>
      <left/>
      <right style="thin">
        <color theme="1"/>
      </right>
      <top style="thin">
        <color auto="1"/>
      </top>
      <bottom style="thin">
        <color theme="1"/>
      </bottom>
      <diagonal/>
    </border>
    <border>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bottom style="thin">
        <color indexed="64"/>
      </bottom>
      <diagonal/>
    </border>
    <border>
      <left style="thin">
        <color theme="1"/>
      </left>
      <right/>
      <top style="thin">
        <color indexed="64"/>
      </top>
      <bottom/>
      <diagonal/>
    </border>
    <border>
      <left style="thin">
        <color indexed="64"/>
      </left>
      <right/>
      <top style="thin">
        <color indexed="64"/>
      </top>
      <bottom style="thin">
        <color theme="1"/>
      </bottom>
      <diagonal/>
    </border>
    <border>
      <left/>
      <right style="thin">
        <color theme="1"/>
      </right>
      <top/>
      <bottom style="thin">
        <color indexed="64"/>
      </bottom>
      <diagonal/>
    </border>
    <border>
      <left style="thin">
        <color indexed="64"/>
      </left>
      <right/>
      <top style="thin">
        <color theme="1"/>
      </top>
      <bottom/>
      <diagonal/>
    </border>
    <border>
      <left style="hair">
        <color indexed="64"/>
      </left>
      <right/>
      <top style="thin">
        <color indexed="64"/>
      </top>
      <bottom style="thin">
        <color auto="1"/>
      </bottom>
      <diagonal/>
    </border>
    <border>
      <left/>
      <right style="double">
        <color indexed="64"/>
      </right>
      <top style="double">
        <color indexed="64"/>
      </top>
      <bottom style="double">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diagonalUp="1">
      <left style="thin">
        <color indexed="64"/>
      </left>
      <right/>
      <top style="hair">
        <color indexed="64"/>
      </top>
      <bottom/>
      <diagonal style="thin">
        <color indexed="64"/>
      </diagonal>
    </border>
    <border diagonalUp="1">
      <left style="thin">
        <color indexed="64"/>
      </left>
      <right/>
      <top/>
      <bottom style="hair">
        <color indexed="64"/>
      </bottom>
      <diagonal style="thin">
        <color indexed="64"/>
      </diagonal>
    </border>
    <border diagonalUp="1">
      <left/>
      <right/>
      <top/>
      <bottom style="hair">
        <color indexed="64"/>
      </bottom>
      <diagonal style="thin">
        <color indexed="64"/>
      </diagonal>
    </border>
    <border diagonalUp="1">
      <left/>
      <right style="thin">
        <color indexed="64"/>
      </right>
      <top/>
      <bottom style="hair">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hair">
        <color indexed="64"/>
      </left>
      <right style="hair">
        <color indexed="64"/>
      </right>
      <top style="hair">
        <color indexed="64"/>
      </top>
      <bottom/>
      <diagonal/>
    </border>
    <border>
      <left/>
      <right style="hair">
        <color indexed="64"/>
      </right>
      <top style="double">
        <color indexed="64"/>
      </top>
      <bottom style="double">
        <color indexed="64"/>
      </bottom>
      <diagonal/>
    </border>
    <border>
      <left style="hair">
        <color indexed="64"/>
      </left>
      <right style="hair">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Up="1">
      <left style="thin">
        <color indexed="64"/>
      </left>
      <right style="thin">
        <color indexed="64"/>
      </right>
      <top style="medium">
        <color indexed="64"/>
      </top>
      <bottom style="double">
        <color indexed="64"/>
      </bottom>
      <diagonal style="thin">
        <color indexed="64"/>
      </diagonal>
    </border>
    <border diagonalUp="1">
      <left style="thin">
        <color indexed="64"/>
      </left>
      <right style="hair">
        <color indexed="64"/>
      </right>
      <top style="medium">
        <color indexed="64"/>
      </top>
      <bottom style="double">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auto="1"/>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diagonalUp="1">
      <left style="thin">
        <color indexed="64"/>
      </left>
      <right style="thin">
        <color indexed="64"/>
      </right>
      <top style="thin">
        <color indexed="64"/>
      </top>
      <bottom/>
      <diagonal style="thin">
        <color indexed="64"/>
      </diagonal>
    </border>
    <border>
      <left style="hair">
        <color indexed="64"/>
      </left>
      <right style="thin">
        <color auto="1"/>
      </right>
      <top style="thin">
        <color indexed="64"/>
      </top>
      <bottom style="thin">
        <color auto="1"/>
      </bottom>
      <diagonal/>
    </border>
    <border>
      <left style="hair">
        <color indexed="64"/>
      </left>
      <right/>
      <top style="thin">
        <color indexed="64"/>
      </top>
      <bottom style="hair">
        <color indexed="64"/>
      </bottom>
      <diagonal/>
    </border>
  </borders>
  <cellStyleXfs count="13">
    <xf numFmtId="0" fontId="0"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xf numFmtId="0" fontId="8" fillId="0" borderId="0"/>
    <xf numFmtId="182" fontId="3" fillId="0" borderId="0">
      <alignment vertical="center"/>
    </xf>
    <xf numFmtId="182" fontId="3" fillId="0" borderId="0">
      <alignment vertical="center"/>
    </xf>
    <xf numFmtId="182" fontId="3" fillId="0" borderId="0">
      <alignment vertical="center"/>
    </xf>
    <xf numFmtId="182" fontId="2" fillId="0" borderId="0">
      <alignment vertical="center"/>
    </xf>
    <xf numFmtId="0" fontId="2" fillId="0" borderId="0">
      <alignment vertical="center"/>
    </xf>
    <xf numFmtId="0" fontId="3" fillId="0" borderId="0">
      <alignment vertical="center"/>
    </xf>
    <xf numFmtId="0" fontId="71" fillId="0" borderId="0" applyNumberFormat="0" applyFill="0" applyBorder="0" applyAlignment="0" applyProtection="0">
      <alignment vertical="top"/>
      <protection locked="0"/>
    </xf>
  </cellStyleXfs>
  <cellXfs count="1098">
    <xf numFmtId="0" fontId="0" fillId="0" borderId="0" xfId="0">
      <alignment vertical="center"/>
    </xf>
    <xf numFmtId="0" fontId="10" fillId="0" borderId="0" xfId="0" applyFont="1" applyProtection="1">
      <alignment vertical="center"/>
    </xf>
    <xf numFmtId="0" fontId="11" fillId="0" borderId="0" xfId="3" applyFont="1" applyProtection="1">
      <alignment vertical="center"/>
    </xf>
    <xf numFmtId="0" fontId="10" fillId="0" borderId="0" xfId="3" applyFont="1" applyProtection="1">
      <alignment vertical="center"/>
    </xf>
    <xf numFmtId="0" fontId="10" fillId="0" borderId="0" xfId="0" applyFont="1" applyAlignment="1" applyProtection="1">
      <alignment vertical="center" wrapText="1"/>
    </xf>
    <xf numFmtId="0" fontId="12" fillId="0" borderId="0" xfId="3" applyFont="1" applyAlignment="1" applyProtection="1">
      <alignment horizontal="left" vertical="center" wrapText="1"/>
    </xf>
    <xf numFmtId="0" fontId="10" fillId="0" borderId="0" xfId="3" applyFont="1" applyAlignment="1" applyProtection="1">
      <alignment vertical="center" wrapText="1"/>
    </xf>
    <xf numFmtId="0" fontId="12" fillId="0" borderId="0" xfId="3" applyFont="1" applyProtection="1">
      <alignment vertical="center"/>
    </xf>
    <xf numFmtId="0" fontId="10" fillId="0" borderId="0" xfId="0" applyFont="1" applyAlignment="1" applyProtection="1">
      <alignment vertical="center"/>
    </xf>
    <xf numFmtId="0" fontId="13" fillId="0" borderId="0" xfId="0" applyFont="1" applyAlignment="1" applyProtection="1">
      <alignment vertical="center"/>
    </xf>
    <xf numFmtId="0" fontId="17" fillId="0" borderId="0" xfId="3" applyFont="1" applyProtection="1">
      <alignment vertical="center"/>
    </xf>
    <xf numFmtId="0" fontId="17" fillId="0" borderId="0" xfId="3" applyFont="1" applyAlignment="1" applyProtection="1">
      <alignment vertical="center" wrapText="1"/>
    </xf>
    <xf numFmtId="0" fontId="17" fillId="0" borderId="0" xfId="3" applyFont="1" applyBorder="1" applyProtection="1">
      <alignment vertical="center"/>
    </xf>
    <xf numFmtId="0" fontId="14" fillId="0" borderId="0" xfId="3" applyFont="1" applyProtection="1">
      <alignment vertical="center"/>
    </xf>
    <xf numFmtId="0" fontId="12" fillId="0" borderId="0" xfId="3" applyFont="1" applyFill="1" applyProtection="1">
      <alignment vertical="center"/>
    </xf>
    <xf numFmtId="0" fontId="12" fillId="0" borderId="0" xfId="3" applyFont="1" applyFill="1" applyBorder="1" applyAlignment="1" applyProtection="1">
      <alignment horizontal="right" vertical="center"/>
    </xf>
    <xf numFmtId="0" fontId="10" fillId="0" borderId="0" xfId="0" applyFont="1" applyFill="1" applyProtection="1">
      <alignment vertical="center"/>
    </xf>
    <xf numFmtId="0" fontId="22" fillId="0" borderId="0" xfId="0" applyFont="1" applyFill="1" applyProtection="1">
      <alignment vertical="center"/>
    </xf>
    <xf numFmtId="0" fontId="23" fillId="0" borderId="0" xfId="0" applyFont="1" applyFill="1" applyProtection="1">
      <alignment vertical="center"/>
    </xf>
    <xf numFmtId="0" fontId="10" fillId="0" borderId="0" xfId="3" applyFont="1" applyFill="1" applyProtection="1">
      <alignment vertical="center"/>
    </xf>
    <xf numFmtId="0" fontId="11" fillId="0" borderId="0" xfId="3" applyFont="1" applyFill="1" applyAlignment="1" applyProtection="1">
      <alignment vertical="center"/>
    </xf>
    <xf numFmtId="0" fontId="11" fillId="0" borderId="0" xfId="3" applyFont="1" applyFill="1" applyProtection="1">
      <alignment vertical="center"/>
    </xf>
    <xf numFmtId="0" fontId="10" fillId="0" borderId="0" xfId="3" applyFont="1" applyFill="1" applyBorder="1" applyAlignment="1" applyProtection="1">
      <alignment horizontal="center" vertical="center"/>
    </xf>
    <xf numFmtId="0" fontId="10" fillId="0" borderId="0" xfId="0" applyFont="1" applyFill="1" applyBorder="1" applyAlignment="1" applyProtection="1">
      <alignment horizontal="right" vertical="center"/>
    </xf>
    <xf numFmtId="0" fontId="11" fillId="0" borderId="0" xfId="3" applyFont="1" applyAlignment="1" applyProtection="1">
      <alignment vertical="center"/>
    </xf>
    <xf numFmtId="0" fontId="17" fillId="0" borderId="0" xfId="3" applyFont="1" applyAlignment="1" applyProtection="1">
      <alignment vertical="center"/>
    </xf>
    <xf numFmtId="0" fontId="12" fillId="0" borderId="0" xfId="3" applyFont="1" applyAlignment="1" applyProtection="1">
      <alignment vertical="center"/>
    </xf>
    <xf numFmtId="0" fontId="10" fillId="0" borderId="0" xfId="3" applyFont="1" applyAlignment="1" applyProtection="1">
      <alignment vertical="center"/>
    </xf>
    <xf numFmtId="0" fontId="10" fillId="0" borderId="0" xfId="3" applyFont="1" applyFill="1" applyAlignment="1" applyProtection="1">
      <alignment vertical="center"/>
    </xf>
    <xf numFmtId="0" fontId="12" fillId="2" borderId="25" xfId="3" applyFont="1" applyFill="1" applyBorder="1" applyAlignment="1" applyProtection="1">
      <alignment horizontal="center" vertical="center"/>
    </xf>
    <xf numFmtId="0" fontId="10" fillId="0" borderId="0" xfId="0" applyFont="1" applyFill="1" applyAlignment="1" applyProtection="1">
      <alignment vertical="center"/>
    </xf>
    <xf numFmtId="0" fontId="23" fillId="0" borderId="0" xfId="0" applyFont="1" applyFill="1" applyAlignment="1" applyProtection="1">
      <alignment vertical="center"/>
    </xf>
    <xf numFmtId="182" fontId="11" fillId="0" borderId="0" xfId="6" applyFont="1" applyBorder="1" applyAlignment="1" applyProtection="1">
      <alignment vertical="center"/>
    </xf>
    <xf numFmtId="182" fontId="13" fillId="0" borderId="0" xfId="6" applyFont="1" applyBorder="1" applyAlignment="1" applyProtection="1">
      <alignment vertical="center"/>
    </xf>
    <xf numFmtId="38" fontId="12" fillId="2" borderId="7" xfId="1" applyFont="1" applyFill="1" applyBorder="1" applyAlignment="1" applyProtection="1">
      <alignment horizontal="right" vertical="center"/>
    </xf>
    <xf numFmtId="183" fontId="10" fillId="0" borderId="0" xfId="0" applyNumberFormat="1" applyFont="1" applyBorder="1" applyAlignment="1" applyProtection="1">
      <alignment vertical="center"/>
    </xf>
    <xf numFmtId="180" fontId="10" fillId="0" borderId="0" xfId="0" applyNumberFormat="1" applyFont="1" applyBorder="1" applyAlignment="1" applyProtection="1">
      <alignment vertical="center"/>
    </xf>
    <xf numFmtId="180" fontId="10" fillId="0" borderId="0" xfId="0" applyNumberFormat="1" applyFont="1" applyFill="1" applyBorder="1" applyAlignment="1" applyProtection="1">
      <alignment vertical="center"/>
    </xf>
    <xf numFmtId="182" fontId="27" fillId="0" borderId="0" xfId="6" applyFont="1" applyFill="1" applyBorder="1" applyAlignment="1" applyProtection="1">
      <alignment horizontal="right" vertical="center"/>
    </xf>
    <xf numFmtId="0" fontId="28" fillId="0" borderId="5" xfId="0" applyFont="1" applyBorder="1" applyAlignment="1" applyProtection="1">
      <alignment vertical="center"/>
    </xf>
    <xf numFmtId="0" fontId="31" fillId="0" borderId="5" xfId="0" applyFont="1" applyBorder="1" applyAlignment="1" applyProtection="1">
      <alignment vertical="center"/>
    </xf>
    <xf numFmtId="0" fontId="21" fillId="0" borderId="0" xfId="0" applyFont="1" applyAlignment="1" applyProtection="1">
      <alignment vertical="center"/>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0" fontId="29" fillId="0" borderId="5" xfId="0" applyFont="1" applyBorder="1" applyAlignment="1" applyProtection="1">
      <alignment horizontal="right" vertical="center"/>
    </xf>
    <xf numFmtId="0" fontId="10" fillId="0" borderId="0" xfId="3" applyFont="1" applyFill="1" applyAlignment="1" applyProtection="1">
      <alignment horizontal="right" vertical="center"/>
    </xf>
    <xf numFmtId="0" fontId="10" fillId="0" borderId="0" xfId="3" applyFont="1" applyFill="1" applyBorder="1" applyAlignment="1" applyProtection="1">
      <alignment vertical="center" wrapText="1"/>
    </xf>
    <xf numFmtId="0" fontId="10" fillId="0" borderId="0" xfId="3" applyFont="1" applyFill="1" applyBorder="1" applyAlignment="1" applyProtection="1">
      <alignment vertical="top" wrapText="1"/>
    </xf>
    <xf numFmtId="0" fontId="10" fillId="0" borderId="0" xfId="3" applyFont="1" applyFill="1" applyBorder="1" applyAlignment="1" applyProtection="1">
      <alignment vertical="top" wrapText="1" shrinkToFit="1"/>
    </xf>
    <xf numFmtId="0" fontId="10" fillId="0" borderId="0" xfId="3" applyFont="1" applyFill="1" applyAlignment="1" applyProtection="1">
      <alignment horizontal="left" vertical="top"/>
    </xf>
    <xf numFmtId="0" fontId="10" fillId="0" borderId="0" xfId="3" applyFont="1" applyAlignment="1" applyProtection="1">
      <alignment vertical="top"/>
    </xf>
    <xf numFmtId="0" fontId="10" fillId="0" borderId="0" xfId="3" applyFont="1" applyFill="1" applyAlignment="1" applyProtection="1">
      <alignment vertical="top"/>
    </xf>
    <xf numFmtId="0" fontId="26" fillId="3" borderId="82" xfId="0" applyFont="1" applyFill="1" applyBorder="1" applyAlignment="1" applyProtection="1">
      <alignment horizontal="center" vertical="center" wrapText="1"/>
    </xf>
    <xf numFmtId="0" fontId="10" fillId="3" borderId="82" xfId="0" applyFont="1" applyFill="1" applyBorder="1" applyProtection="1">
      <alignment vertical="center"/>
    </xf>
    <xf numFmtId="0" fontId="12" fillId="2" borderId="1" xfId="0" applyFont="1" applyFill="1" applyBorder="1" applyAlignment="1" applyProtection="1">
      <alignment horizontal="center" vertical="center" wrapText="1"/>
    </xf>
    <xf numFmtId="0" fontId="12" fillId="2" borderId="2" xfId="0" applyFont="1" applyFill="1" applyBorder="1" applyAlignment="1" applyProtection="1">
      <alignment horizontal="center" vertical="center" wrapText="1"/>
    </xf>
    <xf numFmtId="0" fontId="12" fillId="2" borderId="6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34" fillId="0" borderId="0" xfId="3" applyFont="1" applyAlignment="1" applyProtection="1">
      <alignment vertical="center"/>
    </xf>
    <xf numFmtId="0" fontId="12" fillId="0" borderId="0" xfId="0" applyFont="1" applyFill="1" applyProtection="1">
      <alignment vertical="center"/>
    </xf>
    <xf numFmtId="0" fontId="36" fillId="0" borderId="0" xfId="0" applyFont="1" applyFill="1" applyProtection="1">
      <alignment vertical="center"/>
    </xf>
    <xf numFmtId="0" fontId="17" fillId="0" borderId="0" xfId="3" applyFont="1" applyFill="1" applyProtection="1">
      <alignment vertical="center"/>
    </xf>
    <xf numFmtId="0" fontId="12" fillId="0" borderId="0" xfId="3" applyFont="1" applyAlignment="1" applyProtection="1">
      <alignment horizontal="left" vertical="center"/>
    </xf>
    <xf numFmtId="0" fontId="34" fillId="0" borderId="0" xfId="3" applyFont="1" applyAlignment="1" applyProtection="1">
      <alignment horizontal="left" vertical="center"/>
    </xf>
    <xf numFmtId="0" fontId="34" fillId="0" borderId="0" xfId="3" applyFont="1" applyAlignment="1" applyProtection="1">
      <alignment horizontal="right" vertical="center"/>
    </xf>
    <xf numFmtId="0" fontId="12" fillId="2" borderId="83" xfId="0" applyFont="1" applyFill="1" applyBorder="1" applyAlignment="1" applyProtection="1">
      <alignment horizontal="center" vertical="center" wrapText="1"/>
    </xf>
    <xf numFmtId="0" fontId="12" fillId="2" borderId="84" xfId="3" applyFont="1" applyFill="1" applyBorder="1" applyAlignment="1" applyProtection="1">
      <alignment horizontal="center" vertical="center" wrapText="1"/>
    </xf>
    <xf numFmtId="0" fontId="12" fillId="2" borderId="86" xfId="3" applyFont="1" applyFill="1" applyBorder="1" applyAlignment="1" applyProtection="1">
      <alignment horizontal="center" vertical="center" wrapText="1"/>
    </xf>
    <xf numFmtId="0" fontId="12" fillId="0" borderId="0" xfId="3" applyFont="1" applyFill="1" applyBorder="1" applyAlignment="1" applyProtection="1">
      <alignment horizontal="right"/>
    </xf>
    <xf numFmtId="0" fontId="12" fillId="2" borderId="85" xfId="3" applyFont="1" applyFill="1" applyBorder="1" applyAlignment="1" applyProtection="1">
      <alignment horizontal="center" vertical="center" wrapText="1"/>
    </xf>
    <xf numFmtId="0" fontId="12" fillId="2" borderId="84" xfId="0" applyFont="1" applyFill="1" applyBorder="1" applyAlignment="1" applyProtection="1">
      <alignment horizontal="center" vertical="center" wrapText="1"/>
    </xf>
    <xf numFmtId="0" fontId="26" fillId="3" borderId="82" xfId="3" applyFont="1" applyFill="1" applyBorder="1" applyAlignment="1" applyProtection="1">
      <alignment horizontal="left" vertical="center" wrapText="1"/>
    </xf>
    <xf numFmtId="0" fontId="32" fillId="0" borderId="0" xfId="3" applyFont="1" applyProtection="1">
      <alignment vertical="center"/>
    </xf>
    <xf numFmtId="0" fontId="32" fillId="0" borderId="0" xfId="3" applyFont="1" applyAlignment="1" applyProtection="1">
      <alignment vertical="center" wrapText="1"/>
    </xf>
    <xf numFmtId="0" fontId="32" fillId="3" borderId="82" xfId="0" applyFont="1" applyFill="1" applyBorder="1" applyProtection="1">
      <alignment vertical="center"/>
    </xf>
    <xf numFmtId="0" fontId="34" fillId="0" borderId="0" xfId="3" applyFont="1" applyProtection="1">
      <alignment vertical="center"/>
    </xf>
    <xf numFmtId="0" fontId="12" fillId="0" borderId="0" xfId="3" applyFont="1" applyBorder="1" applyAlignment="1" applyProtection="1">
      <alignment vertical="center"/>
    </xf>
    <xf numFmtId="0" fontId="17" fillId="0" borderId="0" xfId="3" applyFont="1" applyBorder="1" applyAlignment="1" applyProtection="1">
      <alignment vertical="center"/>
    </xf>
    <xf numFmtId="0" fontId="17" fillId="0" borderId="0" xfId="3" applyFont="1" applyFill="1" applyAlignment="1" applyProtection="1">
      <alignment vertical="center"/>
    </xf>
    <xf numFmtId="0" fontId="10" fillId="0" borderId="0" xfId="3" applyFont="1" applyBorder="1" applyProtection="1">
      <alignment vertical="center"/>
    </xf>
    <xf numFmtId="0" fontId="10" fillId="0" borderId="0" xfId="3" applyFont="1" applyFill="1" applyAlignment="1" applyProtection="1">
      <alignment horizontal="center" vertical="center"/>
    </xf>
    <xf numFmtId="0" fontId="11" fillId="0" borderId="0" xfId="3" applyFont="1" applyFill="1" applyBorder="1" applyAlignment="1" applyProtection="1">
      <alignment horizontal="left" vertical="center" wrapText="1"/>
    </xf>
    <xf numFmtId="0" fontId="10" fillId="0" borderId="0" xfId="3" applyFont="1" applyFill="1" applyBorder="1" applyAlignment="1" applyProtection="1">
      <alignment vertical="center" shrinkToFit="1"/>
    </xf>
    <xf numFmtId="0" fontId="10" fillId="0" borderId="0" xfId="3" applyFont="1" applyFill="1" applyBorder="1" applyAlignment="1" applyProtection="1">
      <alignment vertical="center"/>
    </xf>
    <xf numFmtId="0" fontId="10" fillId="0" borderId="0" xfId="3" applyFont="1" applyBorder="1" applyAlignment="1" applyProtection="1">
      <alignment vertical="center"/>
    </xf>
    <xf numFmtId="0" fontId="10" fillId="0" borderId="0" xfId="3" applyFont="1" applyFill="1" applyBorder="1" applyProtection="1">
      <alignment vertical="center"/>
    </xf>
    <xf numFmtId="0" fontId="10" fillId="0" borderId="0" xfId="3" applyFont="1" applyBorder="1" applyAlignment="1" applyProtection="1">
      <alignment vertical="center" shrinkToFit="1"/>
    </xf>
    <xf numFmtId="182" fontId="18" fillId="2" borderId="126" xfId="6" applyFont="1" applyFill="1" applyBorder="1" applyAlignment="1" applyProtection="1">
      <alignment horizontal="center" vertical="center" wrapText="1"/>
    </xf>
    <xf numFmtId="38" fontId="14" fillId="0" borderId="0" xfId="1" applyFont="1" applyFill="1" applyBorder="1" applyAlignment="1" applyProtection="1">
      <alignment vertical="center"/>
    </xf>
    <xf numFmtId="0" fontId="13" fillId="0" borderId="0" xfId="3" applyFont="1" applyFill="1" applyAlignment="1" applyProtection="1">
      <alignment vertical="center"/>
    </xf>
    <xf numFmtId="0" fontId="29" fillId="0" borderId="2" xfId="0" applyFont="1" applyBorder="1" applyAlignment="1" applyProtection="1">
      <alignment vertical="center"/>
    </xf>
    <xf numFmtId="0" fontId="31" fillId="0" borderId="0" xfId="0" applyFont="1" applyAlignment="1" applyProtection="1">
      <alignment vertical="center"/>
    </xf>
    <xf numFmtId="0" fontId="28" fillId="0" borderId="0" xfId="0" applyFont="1" applyAlignment="1" applyProtection="1">
      <alignment vertical="center"/>
    </xf>
    <xf numFmtId="0" fontId="10" fillId="2" borderId="11" xfId="0" applyFont="1" applyFill="1" applyBorder="1" applyAlignment="1" applyProtection="1">
      <alignment horizontal="center" vertical="center"/>
    </xf>
    <xf numFmtId="0" fontId="10" fillId="2" borderId="12" xfId="0" applyFont="1" applyFill="1" applyBorder="1" applyAlignment="1" applyProtection="1">
      <alignment horizontal="center" vertical="center"/>
    </xf>
    <xf numFmtId="0" fontId="10" fillId="2" borderId="12"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xf>
    <xf numFmtId="182" fontId="10" fillId="0" borderId="0" xfId="6" applyFont="1" applyFill="1" applyBorder="1" applyAlignment="1" applyProtection="1">
      <alignment horizontal="right" vertical="center"/>
    </xf>
    <xf numFmtId="0" fontId="12" fillId="2" borderId="81" xfId="0" applyNumberFormat="1" applyFont="1" applyFill="1" applyBorder="1" applyAlignment="1" applyProtection="1">
      <alignment horizontal="center" vertical="center" wrapText="1"/>
    </xf>
    <xf numFmtId="0" fontId="12" fillId="2" borderId="30" xfId="0" applyNumberFormat="1" applyFont="1" applyFill="1" applyBorder="1" applyAlignment="1" applyProtection="1">
      <alignment horizontal="left" vertical="center" wrapText="1"/>
    </xf>
    <xf numFmtId="0" fontId="12" fillId="2" borderId="30" xfId="0" applyNumberFormat="1" applyFont="1" applyFill="1" applyBorder="1" applyAlignment="1" applyProtection="1">
      <alignment horizontal="right" vertical="center" wrapText="1"/>
    </xf>
    <xf numFmtId="0" fontId="12" fillId="2" borderId="30" xfId="0" applyNumberFormat="1" applyFont="1" applyFill="1" applyBorder="1" applyAlignment="1" applyProtection="1">
      <alignment vertical="center" wrapText="1"/>
    </xf>
    <xf numFmtId="38" fontId="12" fillId="2" borderId="5" xfId="0" applyNumberFormat="1" applyFont="1" applyFill="1" applyBorder="1" applyAlignment="1" applyProtection="1">
      <alignment horizontal="right" vertical="center" wrapText="1"/>
    </xf>
    <xf numFmtId="38" fontId="12" fillId="2" borderId="5" xfId="0" applyNumberFormat="1" applyFont="1" applyFill="1" applyBorder="1" applyAlignment="1" applyProtection="1">
      <alignment vertical="center" wrapText="1"/>
    </xf>
    <xf numFmtId="0" fontId="12" fillId="2" borderId="25" xfId="0" applyNumberFormat="1" applyFont="1" applyFill="1" applyBorder="1" applyAlignment="1" applyProtection="1">
      <alignment horizontal="left" vertical="center" wrapText="1"/>
    </xf>
    <xf numFmtId="0" fontId="12" fillId="0" borderId="0" xfId="3" applyFont="1" applyAlignment="1" applyProtection="1">
      <alignment vertical="center" wrapText="1"/>
    </xf>
    <xf numFmtId="0" fontId="12" fillId="0" borderId="0" xfId="3" applyFont="1" applyAlignment="1" applyProtection="1">
      <alignment horizontal="right" vertical="center" wrapText="1"/>
    </xf>
    <xf numFmtId="0" fontId="12" fillId="2" borderId="89" xfId="0" applyNumberFormat="1" applyFont="1" applyFill="1" applyBorder="1" applyAlignment="1" applyProtection="1">
      <alignment horizontal="center" vertical="center"/>
    </xf>
    <xf numFmtId="0" fontId="12" fillId="2" borderId="90" xfId="0" applyNumberFormat="1" applyFont="1" applyFill="1" applyBorder="1" applyAlignment="1" applyProtection="1">
      <alignment vertical="center"/>
    </xf>
    <xf numFmtId="0" fontId="12" fillId="2" borderId="91" xfId="0" applyNumberFormat="1" applyFont="1" applyFill="1" applyBorder="1" applyAlignment="1" applyProtection="1">
      <alignment vertical="center"/>
    </xf>
    <xf numFmtId="38" fontId="12" fillId="2" borderId="94" xfId="0" applyNumberFormat="1" applyFont="1" applyFill="1" applyBorder="1" applyAlignment="1" applyProtection="1">
      <alignment horizontal="right" vertical="center"/>
    </xf>
    <xf numFmtId="38" fontId="12" fillId="2" borderId="95" xfId="0" applyNumberFormat="1" applyFont="1" applyFill="1" applyBorder="1" applyAlignment="1" applyProtection="1">
      <alignment vertical="center"/>
    </xf>
    <xf numFmtId="38" fontId="12" fillId="2" borderId="92" xfId="0" applyNumberFormat="1" applyFont="1" applyFill="1" applyBorder="1" applyAlignment="1" applyProtection="1">
      <alignment vertical="center"/>
    </xf>
    <xf numFmtId="0" fontId="12" fillId="2" borderId="93" xfId="0" applyNumberFormat="1" applyFont="1" applyFill="1" applyBorder="1" applyAlignment="1" applyProtection="1">
      <alignment vertical="center"/>
    </xf>
    <xf numFmtId="38" fontId="12" fillId="6" borderId="0" xfId="1" applyFont="1" applyFill="1" applyBorder="1" applyAlignment="1" applyProtection="1">
      <alignment vertical="center" wrapText="1"/>
    </xf>
    <xf numFmtId="38" fontId="12" fillId="6" borderId="0" xfId="1" applyFont="1" applyFill="1" applyBorder="1" applyProtection="1">
      <alignment vertical="center"/>
    </xf>
    <xf numFmtId="38" fontId="12" fillId="6" borderId="1" xfId="1" applyNumberFormat="1" applyFont="1" applyFill="1" applyBorder="1" applyProtection="1">
      <alignment vertical="center"/>
    </xf>
    <xf numFmtId="38" fontId="12" fillId="6" borderId="1" xfId="1" applyNumberFormat="1" applyFont="1" applyFill="1" applyBorder="1" applyAlignment="1" applyProtection="1">
      <alignment horizontal="right" vertical="center"/>
    </xf>
    <xf numFmtId="0" fontId="19" fillId="0" borderId="0" xfId="0" applyFont="1" applyAlignment="1" applyProtection="1">
      <alignment vertical="center"/>
    </xf>
    <xf numFmtId="0" fontId="13" fillId="0" borderId="0" xfId="10" quotePrefix="1" applyFont="1" applyBorder="1" applyAlignment="1" applyProtection="1">
      <alignment vertical="center"/>
    </xf>
    <xf numFmtId="0" fontId="13" fillId="0" borderId="0" xfId="10" applyFont="1" applyBorder="1" applyAlignment="1" applyProtection="1">
      <alignment vertical="top"/>
    </xf>
    <xf numFmtId="0" fontId="11" fillId="0" borderId="0" xfId="10" applyFont="1" applyProtection="1">
      <alignment vertical="center"/>
    </xf>
    <xf numFmtId="0" fontId="11" fillId="0" borderId="0" xfId="10" applyFont="1" applyFill="1" applyProtection="1">
      <alignment vertical="center"/>
    </xf>
    <xf numFmtId="0" fontId="13" fillId="0" borderId="0" xfId="10" applyFont="1" applyFill="1" applyBorder="1" applyAlignment="1" applyProtection="1">
      <alignment vertical="top"/>
    </xf>
    <xf numFmtId="0" fontId="10" fillId="0" borderId="0" xfId="0" applyFont="1" applyBorder="1" applyProtection="1">
      <alignment vertical="center"/>
    </xf>
    <xf numFmtId="0" fontId="11" fillId="0" borderId="0" xfId="10" applyFont="1" applyAlignment="1" applyProtection="1">
      <alignment vertical="center"/>
    </xf>
    <xf numFmtId="0" fontId="11" fillId="2" borderId="2" xfId="10" applyFont="1" applyFill="1" applyBorder="1" applyAlignment="1" applyProtection="1">
      <alignment vertical="center"/>
    </xf>
    <xf numFmtId="0" fontId="11" fillId="2" borderId="3" xfId="10" applyFont="1" applyFill="1" applyBorder="1" applyAlignment="1" applyProtection="1">
      <alignment vertical="center"/>
    </xf>
    <xf numFmtId="0" fontId="11" fillId="0" borderId="0" xfId="0" applyFont="1" applyBorder="1" applyAlignment="1" applyProtection="1">
      <alignment vertical="top"/>
    </xf>
    <xf numFmtId="0" fontId="12" fillId="0" borderId="0" xfId="10" applyFont="1" applyProtection="1">
      <alignment vertical="center"/>
    </xf>
    <xf numFmtId="0" fontId="10" fillId="0" borderId="1" xfId="6" applyNumberFormat="1" applyFont="1" applyFill="1" applyBorder="1" applyAlignment="1" applyProtection="1">
      <alignment horizontal="center" vertical="center"/>
    </xf>
    <xf numFmtId="0" fontId="10" fillId="0" borderId="36" xfId="6" applyNumberFormat="1" applyFont="1" applyFill="1" applyBorder="1" applyAlignment="1" applyProtection="1">
      <alignment horizontal="center" vertical="center"/>
    </xf>
    <xf numFmtId="0" fontId="10" fillId="0" borderId="36" xfId="6" applyNumberFormat="1" applyFont="1" applyBorder="1" applyAlignment="1" applyProtection="1">
      <alignment horizontal="center" vertical="center"/>
    </xf>
    <xf numFmtId="0" fontId="10" fillId="0" borderId="116" xfId="6" applyNumberFormat="1" applyFont="1" applyBorder="1" applyAlignment="1" applyProtection="1">
      <alignment horizontal="center" vertical="center"/>
    </xf>
    <xf numFmtId="0" fontId="13" fillId="0" borderId="5" xfId="0" applyFont="1" applyFill="1" applyBorder="1" applyAlignment="1" applyProtection="1">
      <alignment vertical="center"/>
    </xf>
    <xf numFmtId="0" fontId="11" fillId="0" borderId="5" xfId="0" applyFont="1" applyFill="1" applyBorder="1" applyAlignment="1" applyProtection="1">
      <alignment vertical="center"/>
    </xf>
    <xf numFmtId="0" fontId="10" fillId="0" borderId="2" xfId="0" applyFont="1" applyBorder="1" applyAlignment="1" applyProtection="1">
      <alignment vertical="center"/>
    </xf>
    <xf numFmtId="0" fontId="11" fillId="0" borderId="0" xfId="10" applyFont="1" applyBorder="1" applyAlignment="1" applyProtection="1">
      <alignment vertical="center"/>
    </xf>
    <xf numFmtId="0" fontId="11" fillId="0" borderId="2" xfId="10" applyFont="1" applyBorder="1" applyAlignment="1" applyProtection="1">
      <alignment vertical="center"/>
    </xf>
    <xf numFmtId="0" fontId="11" fillId="0" borderId="0" xfId="10" applyFont="1" applyBorder="1" applyAlignment="1" applyProtection="1">
      <alignment vertical="top"/>
    </xf>
    <xf numFmtId="186" fontId="12" fillId="2" borderId="9" xfId="0" applyNumberFormat="1" applyFont="1" applyFill="1" applyBorder="1" applyAlignment="1" applyProtection="1">
      <alignment horizontal="center" vertical="center" wrapText="1"/>
    </xf>
    <xf numFmtId="186" fontId="12" fillId="2" borderId="9" xfId="3" applyNumberFormat="1" applyFont="1" applyFill="1" applyBorder="1" applyAlignment="1" applyProtection="1">
      <alignment horizontal="center" vertical="center" wrapText="1"/>
    </xf>
    <xf numFmtId="187" fontId="12" fillId="2" borderId="87" xfId="0" applyNumberFormat="1" applyFont="1" applyFill="1" applyBorder="1" applyAlignment="1" applyProtection="1">
      <alignment horizontal="center" vertical="center"/>
    </xf>
    <xf numFmtId="0" fontId="29" fillId="0" borderId="0" xfId="0" applyFont="1" applyProtection="1">
      <alignment vertical="center"/>
    </xf>
    <xf numFmtId="0" fontId="28" fillId="4" borderId="0" xfId="5" applyFont="1" applyFill="1" applyBorder="1" applyAlignment="1" applyProtection="1">
      <alignment horizontal="center" vertical="center"/>
    </xf>
    <xf numFmtId="0" fontId="29" fillId="0" borderId="0" xfId="5" applyNumberFormat="1" applyFont="1" applyBorder="1" applyAlignment="1" applyProtection="1">
      <alignment horizontal="left" vertical="center"/>
    </xf>
    <xf numFmtId="0" fontId="29" fillId="0" borderId="0" xfId="5" applyNumberFormat="1" applyFont="1" applyFill="1" applyBorder="1" applyAlignment="1" applyProtection="1">
      <alignment horizontal="left" vertical="center"/>
    </xf>
    <xf numFmtId="49" fontId="29" fillId="0" borderId="0" xfId="5" applyNumberFormat="1" applyFont="1" applyBorder="1" applyAlignment="1" applyProtection="1">
      <alignment horizontal="left" vertical="center"/>
    </xf>
    <xf numFmtId="0" fontId="29" fillId="0" borderId="0" xfId="5" applyFont="1" applyBorder="1" applyProtection="1"/>
    <xf numFmtId="49" fontId="29" fillId="0" borderId="0" xfId="5" applyNumberFormat="1" applyFont="1" applyBorder="1" applyAlignment="1" applyProtection="1">
      <alignment horizontal="center" vertical="center"/>
    </xf>
    <xf numFmtId="0" fontId="30" fillId="0" borderId="0" xfId="0" applyFont="1" applyProtection="1">
      <alignment vertical="center"/>
    </xf>
    <xf numFmtId="0" fontId="30" fillId="0" borderId="0" xfId="0" applyFont="1" applyAlignment="1" applyProtection="1">
      <alignment vertical="center"/>
    </xf>
    <xf numFmtId="0" fontId="29" fillId="0" borderId="0" xfId="5" applyFont="1" applyBorder="1" applyAlignment="1" applyProtection="1"/>
    <xf numFmtId="0" fontId="29" fillId="0" borderId="0" xfId="5" applyFont="1" applyBorder="1" applyAlignment="1" applyProtection="1">
      <alignment vertical="center"/>
    </xf>
    <xf numFmtId="0" fontId="29" fillId="0" borderId="0" xfId="5" applyFont="1" applyBorder="1" applyAlignment="1" applyProtection="1">
      <alignment horizontal="left" vertical="center" wrapText="1"/>
    </xf>
    <xf numFmtId="182" fontId="10" fillId="0" borderId="0" xfId="6" applyFont="1" applyAlignment="1" applyProtection="1">
      <alignment vertical="center"/>
    </xf>
    <xf numFmtId="182" fontId="11" fillId="0" borderId="0" xfId="6" applyFont="1" applyBorder="1" applyAlignment="1" applyProtection="1">
      <alignment horizontal="left" vertical="center" wrapText="1"/>
    </xf>
    <xf numFmtId="182" fontId="11" fillId="0" borderId="0" xfId="6" applyFont="1" applyAlignment="1" applyProtection="1">
      <alignment horizontal="left" vertical="center" wrapText="1"/>
    </xf>
    <xf numFmtId="182" fontId="10" fillId="0" borderId="0" xfId="6" applyFont="1" applyBorder="1" applyAlignment="1" applyProtection="1">
      <alignment vertical="center"/>
    </xf>
    <xf numFmtId="38" fontId="14" fillId="0" borderId="0" xfId="1" applyFont="1" applyFill="1" applyBorder="1" applyAlignment="1" applyProtection="1">
      <alignment horizontal="left" vertical="center"/>
    </xf>
    <xf numFmtId="0" fontId="19" fillId="0" borderId="0" xfId="3" applyFont="1" applyAlignment="1" applyProtection="1">
      <alignment vertical="center" wrapText="1"/>
    </xf>
    <xf numFmtId="177" fontId="10" fillId="0" borderId="0" xfId="3" applyNumberFormat="1" applyFont="1" applyBorder="1" applyAlignment="1" applyProtection="1">
      <alignment vertical="center"/>
    </xf>
    <xf numFmtId="0" fontId="24" fillId="0" borderId="0" xfId="3" applyFont="1" applyBorder="1" applyAlignment="1" applyProtection="1">
      <alignment vertical="top" wrapText="1"/>
    </xf>
    <xf numFmtId="0" fontId="19" fillId="0" borderId="0" xfId="3" applyFont="1" applyBorder="1" applyAlignment="1" applyProtection="1">
      <alignment vertical="top" wrapText="1"/>
    </xf>
    <xf numFmtId="0" fontId="12" fillId="2" borderId="7" xfId="0" applyFont="1" applyFill="1" applyBorder="1" applyAlignment="1" applyProtection="1">
      <alignment horizontal="center" vertical="center" wrapText="1"/>
    </xf>
    <xf numFmtId="0" fontId="34" fillId="0" borderId="0" xfId="10" applyFont="1" applyBorder="1" applyAlignment="1" applyProtection="1">
      <alignment vertical="top"/>
    </xf>
    <xf numFmtId="0" fontId="34" fillId="0" borderId="0" xfId="10" applyFont="1" applyFill="1" applyBorder="1" applyAlignment="1" applyProtection="1">
      <alignment vertical="top"/>
    </xf>
    <xf numFmtId="0" fontId="34" fillId="0" borderId="0" xfId="10" applyFont="1" applyProtection="1">
      <alignment vertical="center"/>
    </xf>
    <xf numFmtId="0" fontId="19" fillId="0" borderId="82" xfId="3" applyFont="1" applyFill="1" applyBorder="1" applyProtection="1">
      <alignment vertical="center"/>
    </xf>
    <xf numFmtId="0" fontId="19" fillId="3" borderId="82" xfId="3" applyFont="1" applyFill="1" applyBorder="1" applyProtection="1">
      <alignment vertical="center"/>
    </xf>
    <xf numFmtId="38" fontId="17" fillId="0" borderId="0" xfId="4" applyFont="1" applyAlignment="1" applyProtection="1">
      <alignment vertical="center"/>
    </xf>
    <xf numFmtId="0" fontId="20" fillId="0" borderId="0" xfId="3" applyFont="1" applyBorder="1" applyAlignment="1" applyProtection="1">
      <alignment vertical="center" wrapText="1"/>
    </xf>
    <xf numFmtId="0" fontId="12" fillId="2" borderId="113" xfId="0" applyFont="1" applyFill="1" applyBorder="1" applyAlignment="1" applyProtection="1">
      <alignment horizontal="center" vertical="center" wrapText="1"/>
    </xf>
    <xf numFmtId="0" fontId="12" fillId="2" borderId="112" xfId="0" applyFont="1" applyFill="1" applyBorder="1" applyAlignment="1" applyProtection="1">
      <alignment horizontal="center" vertical="center" wrapText="1"/>
    </xf>
    <xf numFmtId="0" fontId="12" fillId="2" borderId="112" xfId="3" applyNumberFormat="1" applyFont="1" applyFill="1" applyBorder="1" applyAlignment="1" applyProtection="1">
      <alignment horizontal="center" vertical="center" wrapText="1"/>
    </xf>
    <xf numFmtId="0" fontId="12" fillId="2" borderId="1" xfId="3" applyNumberFormat="1" applyFont="1" applyFill="1" applyBorder="1" applyAlignment="1" applyProtection="1">
      <alignment horizontal="center" vertical="center" wrapText="1"/>
    </xf>
    <xf numFmtId="0" fontId="12" fillId="2" borderId="24" xfId="0" applyFont="1" applyFill="1" applyBorder="1" applyAlignment="1" applyProtection="1">
      <alignment horizontal="center" vertical="center" wrapText="1"/>
    </xf>
    <xf numFmtId="188" fontId="12" fillId="2" borderId="1" xfId="3" applyNumberFormat="1" applyFont="1" applyFill="1" applyBorder="1" applyAlignment="1" applyProtection="1">
      <alignment horizontal="center" vertical="center"/>
    </xf>
    <xf numFmtId="0" fontId="32" fillId="0" borderId="0" xfId="3" applyFont="1" applyBorder="1" applyProtection="1">
      <alignment vertical="center"/>
    </xf>
    <xf numFmtId="0" fontId="20" fillId="0" borderId="0" xfId="3" applyFont="1" applyBorder="1" applyAlignment="1" applyProtection="1">
      <alignment horizontal="center" vertical="center" wrapText="1"/>
    </xf>
    <xf numFmtId="0" fontId="12" fillId="0" borderId="0" xfId="3" applyFont="1" applyBorder="1" applyProtection="1">
      <alignment vertical="center"/>
    </xf>
    <xf numFmtId="0" fontId="12" fillId="3" borderId="0" xfId="3" applyFont="1" applyFill="1" applyBorder="1" applyProtection="1">
      <alignment vertical="center"/>
    </xf>
    <xf numFmtId="0" fontId="13" fillId="0" borderId="0" xfId="10" applyFont="1" applyFill="1" applyBorder="1" applyAlignment="1" applyProtection="1">
      <alignment vertical="center"/>
    </xf>
    <xf numFmtId="0" fontId="32" fillId="0" borderId="0" xfId="10" applyFont="1" applyBorder="1" applyAlignment="1" applyProtection="1">
      <alignment horizontal="right" vertical="center"/>
    </xf>
    <xf numFmtId="0" fontId="45" fillId="0" borderId="3" xfId="0" applyFont="1" applyBorder="1" applyAlignment="1" applyProtection="1">
      <alignment vertical="center"/>
    </xf>
    <xf numFmtId="0" fontId="45" fillId="0" borderId="22" xfId="0" applyFont="1" applyBorder="1" applyAlignment="1" applyProtection="1">
      <alignment horizontal="center" vertical="center"/>
    </xf>
    <xf numFmtId="0" fontId="45" fillId="0" borderId="35" xfId="0" applyFont="1" applyBorder="1" applyAlignment="1" applyProtection="1">
      <alignment vertical="center"/>
    </xf>
    <xf numFmtId="0" fontId="45" fillId="0" borderId="115" xfId="0" applyFont="1" applyBorder="1" applyAlignment="1" applyProtection="1">
      <alignment vertical="center"/>
    </xf>
    <xf numFmtId="38" fontId="45" fillId="0" borderId="3" xfId="1" applyFont="1" applyFill="1" applyBorder="1" applyAlignment="1" applyProtection="1">
      <alignment horizontal="left" vertical="center"/>
    </xf>
    <xf numFmtId="0" fontId="45" fillId="0" borderId="3" xfId="0" applyFont="1" applyFill="1" applyBorder="1" applyAlignment="1" applyProtection="1">
      <alignment vertical="center"/>
    </xf>
    <xf numFmtId="38" fontId="45" fillId="0" borderId="115" xfId="1" applyFont="1" applyBorder="1" applyAlignment="1" applyProtection="1">
      <alignment horizontal="left" vertical="center"/>
    </xf>
    <xf numFmtId="38" fontId="45" fillId="0" borderId="81" xfId="0" applyNumberFormat="1" applyFont="1" applyFill="1" applyBorder="1" applyAlignment="1" applyProtection="1">
      <alignment vertical="center"/>
    </xf>
    <xf numFmtId="0" fontId="45" fillId="0" borderId="23" xfId="0" applyFont="1" applyFill="1" applyBorder="1" applyAlignment="1" applyProtection="1">
      <alignment horizontal="center" vertical="center"/>
    </xf>
    <xf numFmtId="0" fontId="45" fillId="0" borderId="23" xfId="0" applyFont="1" applyBorder="1" applyAlignment="1" applyProtection="1">
      <alignment horizontal="center" vertical="center"/>
    </xf>
    <xf numFmtId="0" fontId="10" fillId="0" borderId="0" xfId="0" applyFont="1" applyAlignment="1" applyProtection="1">
      <alignment horizontal="center" vertical="center"/>
    </xf>
    <xf numFmtId="181" fontId="10" fillId="0" borderId="0" xfId="0" applyNumberFormat="1" applyFont="1" applyFill="1" applyBorder="1" applyAlignment="1" applyProtection="1">
      <alignment horizontal="left" vertical="center"/>
    </xf>
    <xf numFmtId="0" fontId="10" fillId="0" borderId="0" xfId="0" applyFont="1" applyFill="1" applyBorder="1" applyAlignment="1" applyProtection="1">
      <alignment horizontal="center" vertical="center"/>
    </xf>
    <xf numFmtId="182" fontId="10" fillId="0" borderId="0" xfId="6" applyFont="1" applyBorder="1" applyAlignment="1" applyProtection="1">
      <alignment horizontal="center" vertical="center"/>
    </xf>
    <xf numFmtId="0" fontId="14" fillId="0" borderId="7" xfId="0" applyFont="1" applyBorder="1" applyAlignment="1" applyProtection="1">
      <alignment vertical="center"/>
    </xf>
    <xf numFmtId="0" fontId="14" fillId="0" borderId="141" xfId="0" applyFont="1" applyBorder="1" applyAlignment="1" applyProtection="1">
      <alignment vertical="center"/>
    </xf>
    <xf numFmtId="0" fontId="14" fillId="0" borderId="0" xfId="0" applyFont="1" applyFill="1" applyBorder="1" applyAlignment="1" applyProtection="1">
      <alignment vertical="center"/>
    </xf>
    <xf numFmtId="0" fontId="14" fillId="0" borderId="0" xfId="0" applyFont="1" applyBorder="1" applyAlignment="1" applyProtection="1">
      <alignment vertical="center"/>
    </xf>
    <xf numFmtId="0" fontId="14" fillId="0" borderId="0" xfId="0" applyFont="1" applyFill="1" applyBorder="1" applyAlignment="1" applyProtection="1">
      <alignment horizontal="left" vertical="center"/>
    </xf>
    <xf numFmtId="181" fontId="14" fillId="0" borderId="0" xfId="0" applyNumberFormat="1" applyFont="1" applyFill="1" applyBorder="1" applyAlignment="1" applyProtection="1">
      <alignment horizontal="left" vertical="center"/>
    </xf>
    <xf numFmtId="181" fontId="14" fillId="0" borderId="0" xfId="0" applyNumberFormat="1" applyFont="1" applyBorder="1" applyAlignment="1" applyProtection="1">
      <alignment horizontal="left" vertical="center"/>
    </xf>
    <xf numFmtId="0" fontId="47" fillId="0" borderId="0" xfId="0" applyFont="1" applyAlignment="1" applyProtection="1">
      <alignment vertical="center"/>
    </xf>
    <xf numFmtId="0" fontId="14" fillId="0" borderId="0" xfId="0" applyFont="1" applyAlignment="1" applyProtection="1">
      <alignment vertical="center"/>
    </xf>
    <xf numFmtId="180" fontId="14" fillId="0" borderId="0" xfId="0" applyNumberFormat="1" applyFont="1" applyFill="1" applyBorder="1" applyAlignment="1" applyProtection="1">
      <alignment vertical="center"/>
    </xf>
    <xf numFmtId="180" fontId="14" fillId="0" borderId="0" xfId="0" applyNumberFormat="1" applyFont="1" applyBorder="1" applyAlignment="1" applyProtection="1">
      <alignment vertical="center"/>
    </xf>
    <xf numFmtId="0" fontId="14" fillId="0" borderId="0" xfId="0" applyFont="1" applyFill="1" applyBorder="1" applyAlignment="1" applyProtection="1">
      <alignment horizontal="center" vertical="center"/>
    </xf>
    <xf numFmtId="180" fontId="14" fillId="0" borderId="0" xfId="0" applyNumberFormat="1" applyFont="1" applyFill="1" applyBorder="1" applyAlignment="1" applyProtection="1">
      <alignment horizontal="right" vertical="center"/>
    </xf>
    <xf numFmtId="0" fontId="47" fillId="0" borderId="0" xfId="0" applyFont="1" applyFill="1" applyBorder="1" applyAlignment="1" applyProtection="1">
      <alignment vertical="center"/>
    </xf>
    <xf numFmtId="183" fontId="14" fillId="0" borderId="0" xfId="0" applyNumberFormat="1" applyFont="1" applyBorder="1" applyAlignment="1" applyProtection="1">
      <alignment vertical="center"/>
    </xf>
    <xf numFmtId="0" fontId="14" fillId="2" borderId="7" xfId="0" applyFont="1" applyFill="1" applyBorder="1" applyAlignment="1" applyProtection="1">
      <alignment horizontal="center" vertical="center"/>
    </xf>
    <xf numFmtId="0" fontId="14" fillId="2" borderId="14" xfId="0" applyFont="1" applyFill="1" applyBorder="1" applyAlignment="1" applyProtection="1">
      <alignment horizontal="center" vertical="center"/>
    </xf>
    <xf numFmtId="0" fontId="14" fillId="2" borderId="17" xfId="0" applyFont="1" applyFill="1" applyBorder="1" applyAlignment="1" applyProtection="1">
      <alignment horizontal="center" vertical="center"/>
    </xf>
    <xf numFmtId="0" fontId="14" fillId="0" borderId="18" xfId="0" applyFont="1" applyBorder="1" applyAlignment="1" applyProtection="1">
      <alignment horizontal="center" vertical="center"/>
    </xf>
    <xf numFmtId="0" fontId="14" fillId="2" borderId="18" xfId="0" applyFont="1" applyFill="1" applyBorder="1" applyAlignment="1" applyProtection="1">
      <alignment horizontal="center" vertical="center"/>
    </xf>
    <xf numFmtId="38" fontId="15" fillId="0" borderId="0" xfId="1" applyFont="1" applyFill="1" applyBorder="1" applyAlignment="1" applyProtection="1">
      <alignment horizontal="right" vertical="center" wrapText="1"/>
    </xf>
    <xf numFmtId="0" fontId="14" fillId="0" borderId="0" xfId="3" applyFont="1" applyFill="1" applyProtection="1">
      <alignment vertical="center"/>
    </xf>
    <xf numFmtId="0" fontId="14" fillId="0" borderId="0" xfId="3" applyFont="1" applyFill="1" applyBorder="1" applyAlignment="1" applyProtection="1">
      <alignment horizontal="center" vertical="center"/>
    </xf>
    <xf numFmtId="0" fontId="14" fillId="0" borderId="0" xfId="3" applyFont="1" applyFill="1" applyAlignment="1" applyProtection="1">
      <alignment vertical="center"/>
    </xf>
    <xf numFmtId="0" fontId="14" fillId="0" borderId="0" xfId="3" applyFont="1" applyFill="1" applyAlignment="1" applyProtection="1">
      <alignment horizontal="center" vertical="center"/>
    </xf>
    <xf numFmtId="0" fontId="14" fillId="0" borderId="15" xfId="0" applyFont="1" applyBorder="1" applyAlignment="1" applyProtection="1">
      <alignment horizontal="center" vertical="center" wrapText="1"/>
      <protection locked="0"/>
    </xf>
    <xf numFmtId="0" fontId="14" fillId="0" borderId="15" xfId="0" applyFont="1" applyBorder="1" applyAlignment="1" applyProtection="1">
      <alignment horizontal="center" vertical="center"/>
      <protection locked="0"/>
    </xf>
    <xf numFmtId="38" fontId="14" fillId="0" borderId="15" xfId="1" applyFont="1" applyBorder="1" applyAlignment="1" applyProtection="1">
      <alignment horizontal="right" vertical="center"/>
      <protection locked="0"/>
    </xf>
    <xf numFmtId="176" fontId="14" fillId="6" borderId="16" xfId="2" applyNumberFormat="1" applyFont="1" applyFill="1" applyBorder="1" applyAlignment="1" applyProtection="1">
      <alignment horizontal="right" vertical="center"/>
      <protection locked="0"/>
    </xf>
    <xf numFmtId="38" fontId="14" fillId="0" borderId="18" xfId="1" applyFont="1" applyBorder="1" applyAlignment="1" applyProtection="1">
      <alignment horizontal="right" vertical="center"/>
      <protection locked="0"/>
    </xf>
    <xf numFmtId="176" fontId="14" fillId="6" borderId="19" xfId="2" applyNumberFormat="1" applyFont="1" applyFill="1" applyBorder="1" applyAlignment="1" applyProtection="1">
      <alignment horizontal="right" vertical="center"/>
      <protection locked="0"/>
    </xf>
    <xf numFmtId="38" fontId="14" fillId="6" borderId="12" xfId="1" applyFont="1" applyFill="1" applyBorder="1" applyAlignment="1" applyProtection="1">
      <alignment horizontal="right" vertical="center"/>
      <protection locked="0"/>
    </xf>
    <xf numFmtId="176" fontId="14" fillId="6" borderId="20" xfId="2" applyNumberFormat="1" applyFont="1" applyFill="1" applyBorder="1" applyAlignment="1" applyProtection="1">
      <alignment horizontal="right" vertical="center"/>
      <protection locked="0"/>
    </xf>
    <xf numFmtId="0" fontId="14" fillId="0" borderId="7" xfId="0" applyFont="1" applyFill="1" applyBorder="1" applyAlignment="1" applyProtection="1">
      <alignment horizontal="center" vertical="center" wrapText="1"/>
      <protection locked="0"/>
    </xf>
    <xf numFmtId="185" fontId="14" fillId="0" borderId="7" xfId="0" applyNumberFormat="1" applyFont="1" applyFill="1" applyBorder="1" applyAlignment="1" applyProtection="1">
      <alignment vertical="center"/>
      <protection locked="0"/>
    </xf>
    <xf numFmtId="0" fontId="14" fillId="3" borderId="24" xfId="6" applyNumberFormat="1" applyFont="1" applyFill="1" applyBorder="1" applyAlignment="1" applyProtection="1">
      <alignment horizontal="left" vertical="center" wrapText="1"/>
      <protection locked="0"/>
    </xf>
    <xf numFmtId="0" fontId="14" fillId="3" borderId="77" xfId="6" applyNumberFormat="1" applyFont="1" applyFill="1" applyBorder="1" applyAlignment="1" applyProtection="1">
      <alignment horizontal="left" vertical="center" wrapText="1"/>
      <protection locked="0"/>
    </xf>
    <xf numFmtId="0" fontId="14" fillId="3" borderId="39" xfId="6" applyNumberFormat="1" applyFont="1" applyFill="1" applyBorder="1" applyAlignment="1" applyProtection="1">
      <alignment horizontal="left" vertical="center" wrapText="1"/>
      <protection locked="0"/>
    </xf>
    <xf numFmtId="0" fontId="17" fillId="0" borderId="0" xfId="0" applyFont="1" applyBorder="1" applyAlignment="1" applyProtection="1">
      <alignment horizontal="left" vertical="center" wrapText="1"/>
      <protection locked="0"/>
    </xf>
    <xf numFmtId="38" fontId="17" fillId="0" borderId="0" xfId="1" applyFont="1" applyFill="1" applyBorder="1" applyProtection="1">
      <alignment vertical="center"/>
      <protection locked="0"/>
    </xf>
    <xf numFmtId="38" fontId="17" fillId="0" borderId="29" xfId="1" applyFont="1" applyBorder="1" applyAlignment="1" applyProtection="1">
      <alignment horizontal="center" vertical="center" wrapText="1"/>
      <protection locked="0"/>
    </xf>
    <xf numFmtId="38" fontId="17" fillId="0" borderId="0" xfId="1" applyFont="1" applyBorder="1" applyAlignment="1" applyProtection="1">
      <alignment vertical="center" wrapText="1"/>
      <protection locked="0"/>
    </xf>
    <xf numFmtId="0" fontId="17" fillId="0" borderId="7" xfId="0" applyFont="1" applyBorder="1" applyAlignment="1" applyProtection="1">
      <alignment horizontal="left" vertical="center" wrapText="1"/>
      <protection locked="0"/>
    </xf>
    <xf numFmtId="0" fontId="17" fillId="0" borderId="10" xfId="0" applyFont="1" applyBorder="1" applyAlignment="1" applyProtection="1">
      <alignment horizontal="left" vertical="center" wrapText="1"/>
      <protection locked="0"/>
    </xf>
    <xf numFmtId="38" fontId="17" fillId="0" borderId="0" xfId="1" applyFont="1" applyBorder="1" applyAlignment="1" applyProtection="1">
      <alignment horizontal="right" vertical="center"/>
      <protection locked="0"/>
    </xf>
    <xf numFmtId="38" fontId="17" fillId="0" borderId="29" xfId="1" applyFont="1" applyBorder="1" applyAlignment="1" applyProtection="1">
      <alignment horizontal="center" vertical="center"/>
      <protection locked="0"/>
    </xf>
    <xf numFmtId="38" fontId="17" fillId="0" borderId="70" xfId="1" applyNumberFormat="1" applyFont="1" applyBorder="1" applyAlignment="1" applyProtection="1">
      <alignment horizontal="right" vertical="center"/>
      <protection locked="0"/>
    </xf>
    <xf numFmtId="38" fontId="17" fillId="0" borderId="23" xfId="1" applyNumberFormat="1" applyFont="1" applyBorder="1" applyAlignment="1" applyProtection="1">
      <alignment horizontal="center" vertical="center"/>
      <protection locked="0"/>
    </xf>
    <xf numFmtId="38" fontId="17" fillId="0" borderId="7" xfId="1" applyNumberFormat="1" applyFont="1" applyBorder="1" applyAlignment="1" applyProtection="1">
      <alignment horizontal="right" vertical="center"/>
      <protection locked="0"/>
    </xf>
    <xf numFmtId="0" fontId="17" fillId="0" borderId="88" xfId="0" applyFont="1" applyBorder="1" applyAlignment="1" applyProtection="1">
      <alignment horizontal="left" vertical="center" wrapText="1"/>
      <protection locked="0"/>
    </xf>
    <xf numFmtId="0" fontId="17" fillId="0" borderId="96" xfId="0" applyFont="1" applyBorder="1" applyAlignment="1" applyProtection="1">
      <alignment horizontal="left" vertical="center" wrapText="1"/>
      <protection locked="0"/>
    </xf>
    <xf numFmtId="0" fontId="17" fillId="0" borderId="1" xfId="3" applyNumberFormat="1" applyFont="1" applyBorder="1" applyAlignment="1" applyProtection="1">
      <alignment horizontal="left" vertical="center" wrapText="1"/>
      <protection locked="0"/>
    </xf>
    <xf numFmtId="38" fontId="17" fillId="0" borderId="1" xfId="1" applyNumberFormat="1" applyFont="1" applyBorder="1" applyAlignment="1" applyProtection="1">
      <alignment vertical="center"/>
      <protection locked="0"/>
    </xf>
    <xf numFmtId="38" fontId="17" fillId="0" borderId="113" xfId="1" applyNumberFormat="1" applyFont="1" applyBorder="1" applyAlignment="1" applyProtection="1">
      <alignment horizontal="center" vertical="center"/>
      <protection locked="0"/>
    </xf>
    <xf numFmtId="38" fontId="17" fillId="0" borderId="113" xfId="1" applyNumberFormat="1" applyFont="1" applyBorder="1" applyAlignment="1" applyProtection="1">
      <alignment vertical="center"/>
      <protection locked="0"/>
    </xf>
    <xf numFmtId="38" fontId="17" fillId="0" borderId="1" xfId="1" applyNumberFormat="1" applyFont="1" applyBorder="1" applyAlignment="1" applyProtection="1">
      <alignment horizontal="right" vertical="center"/>
      <protection locked="0"/>
    </xf>
    <xf numFmtId="0" fontId="34" fillId="0" borderId="24" xfId="3" applyNumberFormat="1" applyFont="1" applyBorder="1" applyAlignment="1" applyProtection="1">
      <alignment vertical="center"/>
      <protection locked="0"/>
    </xf>
    <xf numFmtId="0" fontId="12" fillId="0" borderId="24" xfId="3" applyNumberFormat="1" applyFont="1" applyBorder="1" applyAlignment="1" applyProtection="1">
      <alignment vertical="center"/>
      <protection locked="0"/>
    </xf>
    <xf numFmtId="0" fontId="28" fillId="0" borderId="0" xfId="0" applyFont="1" applyProtection="1">
      <alignment vertical="center"/>
    </xf>
    <xf numFmtId="0" fontId="51" fillId="0" borderId="0" xfId="0" applyFont="1">
      <alignment vertical="center"/>
    </xf>
    <xf numFmtId="0" fontId="50" fillId="0" borderId="0" xfId="0" applyFont="1" applyAlignment="1">
      <alignment horizontal="left" vertical="center"/>
    </xf>
    <xf numFmtId="0" fontId="52" fillId="0" borderId="0" xfId="0" applyFont="1" applyAlignment="1">
      <alignment horizontal="right"/>
    </xf>
    <xf numFmtId="0" fontId="29" fillId="5" borderId="39" xfId="0" applyFont="1" applyFill="1" applyBorder="1" applyAlignment="1" applyProtection="1">
      <alignment horizontal="center" vertical="center"/>
    </xf>
    <xf numFmtId="0" fontId="45" fillId="5" borderId="78" xfId="0" applyFont="1" applyFill="1" applyBorder="1" applyAlignment="1" applyProtection="1">
      <alignment horizontal="center" vertical="center"/>
    </xf>
    <xf numFmtId="0" fontId="29" fillId="7" borderId="0" xfId="0" applyFont="1" applyFill="1" applyProtection="1">
      <alignment vertical="center"/>
    </xf>
    <xf numFmtId="38" fontId="45" fillId="0" borderId="22" xfId="1" applyFont="1" applyBorder="1" applyAlignment="1" applyProtection="1">
      <alignment horizontal="right" vertical="center" shrinkToFit="1"/>
    </xf>
    <xf numFmtId="0" fontId="10" fillId="0" borderId="0" xfId="0" applyFont="1" applyAlignment="1" applyProtection="1">
      <alignment horizontal="left" vertical="center"/>
    </xf>
    <xf numFmtId="0" fontId="10" fillId="0" borderId="0" xfId="0" applyFont="1" applyAlignment="1" applyProtection="1">
      <alignment horizontal="left"/>
    </xf>
    <xf numFmtId="0" fontId="14" fillId="0" borderId="50" xfId="10" applyFont="1" applyFill="1" applyBorder="1" applyAlignment="1" applyProtection="1">
      <alignment horizontal="center" vertical="center" wrapText="1"/>
    </xf>
    <xf numFmtId="0" fontId="14" fillId="0" borderId="62" xfId="10" applyFont="1" applyFill="1" applyBorder="1" applyAlignment="1" applyProtection="1">
      <alignment horizontal="center" vertical="center" wrapText="1"/>
    </xf>
    <xf numFmtId="0" fontId="14" fillId="0" borderId="124" xfId="10" applyFont="1" applyFill="1" applyBorder="1" applyAlignment="1" applyProtection="1">
      <alignment horizontal="center" vertical="center" wrapText="1"/>
    </xf>
    <xf numFmtId="0" fontId="14" fillId="0" borderId="49" xfId="10" applyFont="1" applyFill="1" applyBorder="1" applyAlignment="1" applyProtection="1">
      <alignment horizontal="center" vertical="center" wrapText="1"/>
    </xf>
    <xf numFmtId="0" fontId="29" fillId="5" borderId="32" xfId="0" applyFont="1" applyFill="1" applyBorder="1" applyAlignment="1" applyProtection="1">
      <alignment horizontal="center" vertical="center"/>
    </xf>
    <xf numFmtId="0" fontId="29" fillId="5" borderId="79" xfId="0" applyFont="1" applyFill="1" applyBorder="1" applyAlignment="1" applyProtection="1">
      <alignment horizontal="center" vertical="center"/>
    </xf>
    <xf numFmtId="0" fontId="2" fillId="0" borderId="0" xfId="0" applyFont="1">
      <alignment vertical="center"/>
    </xf>
    <xf numFmtId="0" fontId="58" fillId="0" borderId="0" xfId="0" applyFont="1" applyAlignment="1">
      <alignment vertical="center" wrapText="1"/>
    </xf>
    <xf numFmtId="0" fontId="2" fillId="2" borderId="7" xfId="0" applyFont="1" applyFill="1" applyBorder="1" applyAlignment="1">
      <alignment horizontal="center" vertical="center"/>
    </xf>
    <xf numFmtId="0" fontId="61" fillId="0" borderId="0" xfId="0" applyFont="1">
      <alignment vertical="center"/>
    </xf>
    <xf numFmtId="0" fontId="62" fillId="0" borderId="0" xfId="0" applyFont="1" applyAlignment="1">
      <alignment horizontal="center" vertical="center" wrapText="1"/>
    </xf>
    <xf numFmtId="0" fontId="62" fillId="0" borderId="0" xfId="0" applyFont="1" applyAlignment="1">
      <alignment horizontal="left" vertical="center" wrapText="1"/>
    </xf>
    <xf numFmtId="180" fontId="62" fillId="0" borderId="0" xfId="1" applyNumberFormat="1" applyFont="1" applyAlignment="1" applyProtection="1">
      <alignment horizontal="center" vertical="center" wrapText="1"/>
    </xf>
    <xf numFmtId="0" fontId="48" fillId="0" borderId="0" xfId="0" applyFont="1">
      <alignment vertical="center"/>
    </xf>
    <xf numFmtId="0" fontId="63" fillId="7" borderId="0" xfId="0" applyFont="1" applyFill="1" applyProtection="1">
      <alignment vertical="center"/>
    </xf>
    <xf numFmtId="0" fontId="65" fillId="0" borderId="115" xfId="0" applyFont="1" applyBorder="1" applyAlignment="1" applyProtection="1">
      <alignment horizontal="left" vertical="center"/>
    </xf>
    <xf numFmtId="0" fontId="0" fillId="0" borderId="0" xfId="0" applyAlignment="1">
      <alignment horizontal="right" vertical="center"/>
    </xf>
    <xf numFmtId="0" fontId="69" fillId="0" borderId="0" xfId="0" applyFont="1" applyAlignment="1">
      <alignment horizontal="right" vertical="center"/>
    </xf>
    <xf numFmtId="0" fontId="0" fillId="0" borderId="0" xfId="0" applyAlignment="1">
      <alignment horizontal="distributed" vertical="center"/>
    </xf>
    <xf numFmtId="0" fontId="0" fillId="0" borderId="0" xfId="0" applyAlignment="1">
      <alignment horizontal="center" vertical="center"/>
    </xf>
    <xf numFmtId="0" fontId="0" fillId="8" borderId="0" xfId="0" applyFill="1" applyAlignment="1" applyProtection="1">
      <alignment horizontal="right" vertical="center"/>
      <protection locked="0"/>
    </xf>
    <xf numFmtId="0" fontId="0" fillId="8" borderId="0" xfId="0" applyFill="1" applyProtection="1">
      <alignment vertical="center"/>
      <protection locked="0"/>
    </xf>
    <xf numFmtId="0" fontId="29" fillId="2" borderId="24" xfId="0" applyFont="1" applyFill="1" applyBorder="1" applyAlignment="1" applyProtection="1">
      <alignment horizontal="center" vertical="center" wrapText="1"/>
    </xf>
    <xf numFmtId="0" fontId="29" fillId="2" borderId="39" xfId="0" applyFont="1" applyFill="1" applyBorder="1" applyAlignment="1" applyProtection="1">
      <alignment horizontal="center" vertical="center" wrapText="1"/>
    </xf>
    <xf numFmtId="0" fontId="45" fillId="5" borderId="39" xfId="0" applyFont="1" applyFill="1" applyBorder="1" applyAlignment="1" applyProtection="1">
      <alignment horizontal="center" vertical="center"/>
    </xf>
    <xf numFmtId="0" fontId="45" fillId="5" borderId="24" xfId="0" applyFont="1" applyFill="1" applyBorder="1" applyAlignment="1" applyProtection="1">
      <alignment horizontal="center" vertical="center"/>
    </xf>
    <xf numFmtId="0" fontId="45" fillId="0" borderId="23" xfId="0" applyFont="1" applyBorder="1" applyAlignment="1" applyProtection="1">
      <alignment horizontal="left" vertical="center"/>
    </xf>
    <xf numFmtId="0" fontId="32" fillId="0" borderId="0" xfId="3" applyFont="1" applyFill="1" applyAlignment="1" applyProtection="1">
      <alignment vertical="center" wrapText="1"/>
    </xf>
    <xf numFmtId="0" fontId="70" fillId="0" borderId="0" xfId="0" applyFont="1" applyProtection="1">
      <alignment vertical="center"/>
    </xf>
    <xf numFmtId="0" fontId="29" fillId="0" borderId="0" xfId="0" applyFont="1">
      <alignment vertical="center"/>
    </xf>
    <xf numFmtId="0" fontId="28" fillId="0" borderId="0" xfId="0" applyFont="1">
      <alignment vertical="center"/>
    </xf>
    <xf numFmtId="0" fontId="28" fillId="4" borderId="0" xfId="5" applyFont="1" applyFill="1" applyAlignment="1">
      <alignment horizontal="center" vertical="center"/>
    </xf>
    <xf numFmtId="0" fontId="29" fillId="0" borderId="0" xfId="5" applyFont="1" applyAlignment="1">
      <alignment horizontal="left" vertical="center"/>
    </xf>
    <xf numFmtId="0" fontId="31" fillId="0" borderId="5" xfId="0" applyFont="1" applyBorder="1">
      <alignment vertical="center"/>
    </xf>
    <xf numFmtId="0" fontId="28" fillId="0" borderId="5" xfId="0" applyFont="1" applyBorder="1">
      <alignment vertical="center"/>
    </xf>
    <xf numFmtId="0" fontId="29" fillId="0" borderId="5" xfId="0" applyFont="1" applyBorder="1" applyAlignment="1">
      <alignment horizontal="right" vertical="center"/>
    </xf>
    <xf numFmtId="49" fontId="29" fillId="0" borderId="0" xfId="5" applyNumberFormat="1" applyFont="1" applyAlignment="1">
      <alignment horizontal="left" vertical="center"/>
    </xf>
    <xf numFmtId="0" fontId="29" fillId="5" borderId="79" xfId="0" applyFont="1" applyFill="1" applyBorder="1" applyAlignment="1">
      <alignment horizontal="center" vertical="center"/>
    </xf>
    <xf numFmtId="0" fontId="29" fillId="5" borderId="32" xfId="0" applyFont="1" applyFill="1" applyBorder="1" applyAlignment="1">
      <alignment horizontal="center" vertical="center"/>
    </xf>
    <xf numFmtId="0" fontId="29" fillId="5" borderId="39" xfId="0" applyFont="1" applyFill="1" applyBorder="1" applyAlignment="1">
      <alignment horizontal="center" vertical="center"/>
    </xf>
    <xf numFmtId="0" fontId="29" fillId="0" borderId="0" xfId="5" applyFont="1"/>
    <xf numFmtId="0" fontId="45" fillId="0" borderId="3" xfId="0" applyFont="1" applyBorder="1">
      <alignment vertical="center"/>
    </xf>
    <xf numFmtId="0" fontId="30" fillId="0" borderId="0" xfId="0" applyFont="1">
      <alignment vertical="center"/>
    </xf>
    <xf numFmtId="0" fontId="29" fillId="7" borderId="0" xfId="0" applyFont="1" applyFill="1">
      <alignment vertical="center"/>
    </xf>
    <xf numFmtId="0" fontId="65" fillId="0" borderId="115" xfId="0" applyFont="1" applyBorder="1" applyAlignment="1">
      <alignment horizontal="left" vertical="center"/>
    </xf>
    <xf numFmtId="0" fontId="45" fillId="0" borderId="22" xfId="0" applyFont="1" applyBorder="1" applyAlignment="1">
      <alignment horizontal="center" vertical="center"/>
    </xf>
    <xf numFmtId="0" fontId="45" fillId="0" borderId="23" xfId="0" applyFont="1" applyBorder="1" applyAlignment="1">
      <alignment horizontal="left" vertical="center"/>
    </xf>
    <xf numFmtId="0" fontId="45" fillId="5" borderId="24" xfId="0" applyFont="1" applyFill="1" applyBorder="1" applyAlignment="1">
      <alignment horizontal="center" vertical="center"/>
    </xf>
    <xf numFmtId="0" fontId="63" fillId="7" borderId="0" xfId="0" applyFont="1" applyFill="1">
      <alignment vertical="center"/>
    </xf>
    <xf numFmtId="0" fontId="45" fillId="5" borderId="39" xfId="0" applyFont="1" applyFill="1" applyBorder="1" applyAlignment="1">
      <alignment horizontal="center" vertical="center"/>
    </xf>
    <xf numFmtId="49" fontId="29" fillId="0" borderId="0" xfId="5" applyNumberFormat="1" applyFont="1" applyAlignment="1">
      <alignment horizontal="center" vertical="center"/>
    </xf>
    <xf numFmtId="0" fontId="45" fillId="5" borderId="78" xfId="0" applyFont="1" applyFill="1" applyBorder="1" applyAlignment="1">
      <alignment horizontal="center" vertical="center"/>
    </xf>
    <xf numFmtId="0" fontId="45" fillId="0" borderId="35" xfId="0" applyFont="1" applyBorder="1">
      <alignment vertical="center"/>
    </xf>
    <xf numFmtId="0" fontId="45" fillId="0" borderId="115" xfId="0" applyFont="1" applyBorder="1">
      <alignment vertical="center"/>
    </xf>
    <xf numFmtId="0" fontId="29" fillId="2" borderId="24" xfId="0" applyFont="1" applyFill="1" applyBorder="1" applyAlignment="1">
      <alignment horizontal="center" vertical="center" wrapText="1"/>
    </xf>
    <xf numFmtId="0" fontId="29" fillId="2" borderId="39" xfId="0" applyFont="1" applyFill="1" applyBorder="1" applyAlignment="1">
      <alignment horizontal="center" vertical="center" wrapText="1"/>
    </xf>
    <xf numFmtId="0" fontId="29" fillId="0" borderId="2" xfId="0" applyFont="1" applyBorder="1">
      <alignment vertical="center"/>
    </xf>
    <xf numFmtId="0" fontId="31" fillId="0" borderId="0" xfId="0" applyFont="1">
      <alignment vertical="center"/>
    </xf>
    <xf numFmtId="38" fontId="45" fillId="0" borderId="81" xfId="0" applyNumberFormat="1" applyFont="1" applyBorder="1">
      <alignment vertical="center"/>
    </xf>
    <xf numFmtId="0" fontId="45" fillId="0" borderId="23" xfId="0" applyFont="1" applyBorder="1" applyAlignment="1">
      <alignment horizontal="center" vertical="center"/>
    </xf>
    <xf numFmtId="0" fontId="29" fillId="0" borderId="0" xfId="5" applyFont="1" applyAlignment="1">
      <alignment vertical="center"/>
    </xf>
    <xf numFmtId="0" fontId="29" fillId="0" borderId="0" xfId="5" applyFont="1" applyAlignment="1">
      <alignment horizontal="left" vertical="center" wrapText="1"/>
    </xf>
    <xf numFmtId="0" fontId="45" fillId="0" borderId="1" xfId="0" applyFont="1" applyFill="1" applyBorder="1" applyAlignment="1">
      <alignment vertical="center" wrapText="1"/>
    </xf>
    <xf numFmtId="0" fontId="14" fillId="3" borderId="1" xfId="6" applyNumberFormat="1" applyFont="1" applyFill="1" applyBorder="1" applyAlignment="1" applyProtection="1">
      <alignment horizontal="left" vertical="center" wrapText="1"/>
      <protection locked="0"/>
    </xf>
    <xf numFmtId="0" fontId="14" fillId="3" borderId="57" xfId="6" applyNumberFormat="1" applyFont="1" applyFill="1" applyBorder="1" applyAlignment="1" applyProtection="1">
      <alignment horizontal="left" vertical="center" wrapText="1"/>
      <protection locked="0"/>
    </xf>
    <xf numFmtId="0" fontId="14" fillId="3" borderId="36" xfId="6" applyNumberFormat="1" applyFont="1" applyFill="1" applyBorder="1" applyAlignment="1" applyProtection="1">
      <alignment horizontal="left" vertical="center" wrapText="1"/>
      <protection locked="0"/>
    </xf>
    <xf numFmtId="0" fontId="14" fillId="3" borderId="116" xfId="6" applyNumberFormat="1" applyFont="1" applyFill="1" applyBorder="1" applyAlignment="1" applyProtection="1">
      <alignment horizontal="left" vertical="center" wrapText="1"/>
      <protection locked="0"/>
    </xf>
    <xf numFmtId="0" fontId="14" fillId="3" borderId="69" xfId="6" applyNumberFormat="1" applyFont="1" applyFill="1" applyBorder="1" applyAlignment="1" applyProtection="1">
      <alignment horizontal="center" vertical="center" wrapText="1"/>
      <protection locked="0"/>
    </xf>
    <xf numFmtId="0" fontId="14" fillId="3" borderId="145" xfId="6" applyNumberFormat="1" applyFont="1" applyFill="1" applyBorder="1" applyAlignment="1" applyProtection="1">
      <alignment horizontal="center" vertical="center" wrapText="1"/>
      <protection locked="0"/>
    </xf>
    <xf numFmtId="0" fontId="14" fillId="3" borderId="59" xfId="6" applyNumberFormat="1" applyFont="1" applyFill="1" applyBorder="1" applyAlignment="1" applyProtection="1">
      <alignment horizontal="center" vertical="center" wrapText="1"/>
      <protection locked="0"/>
    </xf>
    <xf numFmtId="0" fontId="14" fillId="3" borderId="60" xfId="6" applyNumberFormat="1" applyFont="1" applyFill="1" applyBorder="1" applyAlignment="1" applyProtection="1">
      <alignment horizontal="center" vertical="center" wrapText="1"/>
      <protection locked="0"/>
    </xf>
    <xf numFmtId="0" fontId="14" fillId="3" borderId="50" xfId="6" applyNumberFormat="1" applyFont="1" applyFill="1" applyBorder="1" applyAlignment="1" applyProtection="1">
      <alignment horizontal="center" vertical="center" wrapText="1"/>
      <protection locked="0"/>
    </xf>
    <xf numFmtId="0" fontId="14" fillId="3" borderId="49" xfId="6" applyNumberFormat="1" applyFont="1" applyFill="1" applyBorder="1" applyAlignment="1" applyProtection="1">
      <alignment horizontal="center" vertical="center" wrapText="1"/>
      <protection locked="0"/>
    </xf>
    <xf numFmtId="0" fontId="14" fillId="3" borderId="61" xfId="6" applyNumberFormat="1" applyFont="1" applyFill="1" applyBorder="1" applyAlignment="1" applyProtection="1">
      <alignment horizontal="center" vertical="center" wrapText="1"/>
      <protection locked="0"/>
    </xf>
    <xf numFmtId="0" fontId="14" fillId="3" borderId="62" xfId="6" applyNumberFormat="1" applyFont="1" applyFill="1" applyBorder="1" applyAlignment="1" applyProtection="1">
      <alignment horizontal="center" vertical="center" wrapText="1"/>
      <protection locked="0"/>
    </xf>
    <xf numFmtId="0" fontId="14" fillId="3" borderId="63" xfId="6" applyNumberFormat="1" applyFont="1" applyFill="1" applyBorder="1" applyAlignment="1" applyProtection="1">
      <alignment horizontal="center" vertical="center" wrapText="1"/>
      <protection locked="0"/>
    </xf>
    <xf numFmtId="181" fontId="14" fillId="6" borderId="142" xfId="0" applyNumberFormat="1" applyFont="1" applyFill="1" applyBorder="1" applyAlignment="1" applyProtection="1">
      <alignment horizontal="left" vertical="center"/>
    </xf>
    <xf numFmtId="181" fontId="14" fillId="6" borderId="143" xfId="0" applyNumberFormat="1" applyFont="1" applyFill="1" applyBorder="1" applyAlignment="1" applyProtection="1">
      <alignment horizontal="left" vertical="center"/>
    </xf>
    <xf numFmtId="181" fontId="14" fillId="6" borderId="144" xfId="0" applyNumberFormat="1" applyFont="1" applyFill="1" applyBorder="1" applyAlignment="1" applyProtection="1">
      <alignment horizontal="left" vertical="center"/>
    </xf>
    <xf numFmtId="0" fontId="10" fillId="0" borderId="0" xfId="0" applyFont="1" applyFill="1" applyBorder="1" applyAlignment="1" applyProtection="1">
      <alignment horizontal="center" vertical="center"/>
    </xf>
    <xf numFmtId="183" fontId="14" fillId="6" borderId="7" xfId="0" applyNumberFormat="1" applyFont="1" applyFill="1" applyBorder="1" applyAlignment="1" applyProtection="1">
      <alignment horizontal="center" vertical="center"/>
    </xf>
    <xf numFmtId="180" fontId="14" fillId="6" borderId="1" xfId="0" applyNumberFormat="1" applyFont="1" applyFill="1" applyBorder="1" applyAlignment="1" applyProtection="1">
      <alignment horizontal="right" vertical="center"/>
    </xf>
    <xf numFmtId="180" fontId="14" fillId="6" borderId="2" xfId="0" applyNumberFormat="1" applyFont="1" applyFill="1" applyBorder="1" applyAlignment="1" applyProtection="1">
      <alignment horizontal="right" vertical="center"/>
    </xf>
    <xf numFmtId="180" fontId="14" fillId="6" borderId="3" xfId="0" applyNumberFormat="1" applyFont="1" applyFill="1" applyBorder="1" applyAlignment="1" applyProtection="1">
      <alignment horizontal="right" vertical="center"/>
    </xf>
    <xf numFmtId="180" fontId="14" fillId="6" borderId="4" xfId="0" applyNumberFormat="1" applyFont="1" applyFill="1" applyBorder="1" applyAlignment="1" applyProtection="1">
      <alignment horizontal="right" vertical="center"/>
    </xf>
    <xf numFmtId="180" fontId="14" fillId="6" borderId="5" xfId="0" applyNumberFormat="1" applyFont="1" applyFill="1" applyBorder="1" applyAlignment="1" applyProtection="1">
      <alignment horizontal="right" vertical="center"/>
    </xf>
    <xf numFmtId="180" fontId="14" fillId="6" borderId="6" xfId="0" applyNumberFormat="1" applyFont="1" applyFill="1" applyBorder="1" applyAlignment="1" applyProtection="1">
      <alignment horizontal="right" vertical="center"/>
    </xf>
    <xf numFmtId="0" fontId="10" fillId="5" borderId="132" xfId="0" applyFont="1" applyFill="1" applyBorder="1" applyAlignment="1" applyProtection="1">
      <alignment horizontal="center" vertical="center"/>
    </xf>
    <xf numFmtId="0" fontId="10" fillId="5" borderId="133" xfId="0" applyFont="1" applyFill="1" applyBorder="1" applyAlignment="1" applyProtection="1">
      <alignment horizontal="center" vertical="center"/>
    </xf>
    <xf numFmtId="0" fontId="10" fillId="5" borderId="134" xfId="0" applyFont="1" applyFill="1" applyBorder="1" applyAlignment="1" applyProtection="1">
      <alignment horizontal="center" vertical="center"/>
    </xf>
    <xf numFmtId="0" fontId="10" fillId="5" borderId="7" xfId="0" applyFont="1" applyFill="1" applyBorder="1" applyAlignment="1" applyProtection="1">
      <alignment horizontal="center" vertical="center"/>
    </xf>
    <xf numFmtId="181" fontId="14" fillId="6" borderId="133" xfId="0" applyNumberFormat="1" applyFont="1" applyFill="1" applyBorder="1" applyAlignment="1" applyProtection="1">
      <alignment horizontal="left" vertical="center" wrapText="1"/>
    </xf>
    <xf numFmtId="181" fontId="14" fillId="6" borderId="146" xfId="0" applyNumberFormat="1" applyFont="1" applyFill="1" applyBorder="1" applyAlignment="1" applyProtection="1">
      <alignment horizontal="left" vertical="center" wrapText="1"/>
    </xf>
    <xf numFmtId="181" fontId="14" fillId="6" borderId="7" xfId="0" applyNumberFormat="1" applyFont="1" applyFill="1" applyBorder="1" applyAlignment="1" applyProtection="1">
      <alignment horizontal="left" vertical="center" wrapText="1"/>
    </xf>
    <xf numFmtId="181" fontId="14" fillId="6" borderId="135" xfId="0" applyNumberFormat="1" applyFont="1" applyFill="1" applyBorder="1" applyAlignment="1" applyProtection="1">
      <alignment horizontal="left" vertical="center" wrapText="1"/>
    </xf>
    <xf numFmtId="0" fontId="10" fillId="0" borderId="0" xfId="0" applyFont="1" applyAlignment="1" applyProtection="1">
      <alignment horizontal="center" vertical="center"/>
    </xf>
    <xf numFmtId="181" fontId="14" fillId="6" borderId="1" xfId="0" applyNumberFormat="1" applyFont="1" applyFill="1" applyBorder="1" applyAlignment="1" applyProtection="1">
      <alignment horizontal="center" vertical="center"/>
    </xf>
    <xf numFmtId="181" fontId="14" fillId="6" borderId="2" xfId="0" applyNumberFormat="1" applyFont="1" applyFill="1" applyBorder="1" applyAlignment="1" applyProtection="1">
      <alignment horizontal="center" vertical="center"/>
    </xf>
    <xf numFmtId="181" fontId="14" fillId="6" borderId="3" xfId="0" applyNumberFormat="1" applyFont="1" applyFill="1" applyBorder="1" applyAlignment="1" applyProtection="1">
      <alignment horizontal="center" vertical="center"/>
    </xf>
    <xf numFmtId="181" fontId="14" fillId="6" borderId="4" xfId="0" applyNumberFormat="1" applyFont="1" applyFill="1" applyBorder="1" applyAlignment="1" applyProtection="1">
      <alignment horizontal="center" vertical="center"/>
    </xf>
    <xf numFmtId="181" fontId="14" fillId="6" borderId="5" xfId="0" applyNumberFormat="1" applyFont="1" applyFill="1" applyBorder="1" applyAlignment="1" applyProtection="1">
      <alignment horizontal="center" vertical="center"/>
    </xf>
    <xf numFmtId="181" fontId="14" fillId="6" borderId="6" xfId="0" applyNumberFormat="1" applyFont="1" applyFill="1" applyBorder="1" applyAlignment="1" applyProtection="1">
      <alignment horizontal="center" vertical="center"/>
    </xf>
    <xf numFmtId="181" fontId="10" fillId="0" borderId="9" xfId="0" applyNumberFormat="1" applyFont="1" applyFill="1" applyBorder="1" applyAlignment="1" applyProtection="1">
      <alignment horizontal="left" vertical="center"/>
    </xf>
    <xf numFmtId="181" fontId="10" fillId="0" borderId="0" xfId="0" applyNumberFormat="1" applyFont="1" applyFill="1" applyBorder="1" applyAlignment="1" applyProtection="1">
      <alignment horizontal="left" vertical="center"/>
    </xf>
    <xf numFmtId="0" fontId="13" fillId="0" borderId="0" xfId="0" applyFont="1" applyAlignment="1" applyProtection="1">
      <alignment horizontal="center" vertical="center"/>
    </xf>
    <xf numFmtId="0" fontId="10" fillId="5" borderId="136" xfId="0" applyFont="1" applyFill="1" applyBorder="1" applyAlignment="1" applyProtection="1">
      <alignment horizontal="center" vertical="center"/>
    </xf>
    <xf numFmtId="0" fontId="10" fillId="5" borderId="2" xfId="0" applyFont="1" applyFill="1" applyBorder="1" applyAlignment="1" applyProtection="1">
      <alignment horizontal="center" vertical="center"/>
    </xf>
    <xf numFmtId="0" fontId="10" fillId="5" borderId="3" xfId="0" applyFont="1" applyFill="1" applyBorder="1" applyAlignment="1" applyProtection="1">
      <alignment horizontal="center" vertical="center"/>
    </xf>
    <xf numFmtId="0" fontId="10" fillId="5" borderId="138" xfId="0" applyFont="1" applyFill="1" applyBorder="1" applyAlignment="1" applyProtection="1">
      <alignment horizontal="center" vertical="center"/>
    </xf>
    <xf numFmtId="0" fontId="10" fillId="5" borderId="139" xfId="0" applyFont="1" applyFill="1" applyBorder="1" applyAlignment="1" applyProtection="1">
      <alignment horizontal="center" vertical="center"/>
    </xf>
    <xf numFmtId="0" fontId="10" fillId="5" borderId="140" xfId="0" applyFont="1" applyFill="1" applyBorder="1" applyAlignment="1" applyProtection="1">
      <alignment horizontal="center" vertical="center"/>
    </xf>
    <xf numFmtId="181" fontId="14" fillId="6" borderId="81" xfId="0" applyNumberFormat="1" applyFont="1" applyFill="1" applyBorder="1" applyAlignment="1" applyProtection="1">
      <alignment horizontal="left" vertical="center"/>
    </xf>
    <xf numFmtId="181" fontId="14" fillId="6" borderId="22" xfId="0" applyNumberFormat="1" applyFont="1" applyFill="1" applyBorder="1" applyAlignment="1" applyProtection="1">
      <alignment horizontal="left" vertical="center"/>
    </xf>
    <xf numFmtId="181" fontId="14" fillId="6" borderId="137" xfId="0" applyNumberFormat="1" applyFont="1" applyFill="1" applyBorder="1" applyAlignment="1" applyProtection="1">
      <alignment horizontal="left" vertical="center"/>
    </xf>
    <xf numFmtId="0" fontId="29" fillId="2" borderId="7" xfId="0" applyFont="1" applyFill="1" applyBorder="1" applyAlignment="1" applyProtection="1">
      <alignment horizontal="center" vertical="center"/>
    </xf>
    <xf numFmtId="0" fontId="45" fillId="5" borderId="7" xfId="0" applyFont="1" applyFill="1" applyBorder="1" applyAlignment="1" applyProtection="1">
      <alignment horizontal="center" vertical="center"/>
    </xf>
    <xf numFmtId="0" fontId="45" fillId="0" borderId="7" xfId="0" applyFont="1" applyFill="1" applyBorder="1" applyAlignment="1" applyProtection="1">
      <alignment horizontal="center" vertical="center" shrinkToFit="1"/>
    </xf>
    <xf numFmtId="0" fontId="45" fillId="0" borderId="81" xfId="0" applyFont="1" applyFill="1" applyBorder="1" applyAlignment="1" applyProtection="1">
      <alignment horizontal="center" vertical="center" shrinkToFit="1"/>
    </xf>
    <xf numFmtId="0" fontId="45" fillId="0" borderId="7" xfId="0" applyFont="1" applyBorder="1" applyAlignment="1" applyProtection="1">
      <alignment horizontal="center" vertical="center" shrinkToFit="1"/>
    </xf>
    <xf numFmtId="0" fontId="45" fillId="0" borderId="81" xfId="0" applyFont="1" applyBorder="1" applyAlignment="1" applyProtection="1">
      <alignment horizontal="center" vertical="center" shrinkToFit="1"/>
    </xf>
    <xf numFmtId="0" fontId="45" fillId="0" borderId="7" xfId="0" applyFont="1" applyFill="1" applyBorder="1" applyAlignment="1" applyProtection="1">
      <alignment horizontal="left" vertical="center" shrinkToFit="1"/>
    </xf>
    <xf numFmtId="0" fontId="45" fillId="2" borderId="7" xfId="0" applyFont="1" applyFill="1" applyBorder="1" applyAlignment="1" applyProtection="1">
      <alignment horizontal="center" vertical="center"/>
    </xf>
    <xf numFmtId="0" fontId="45" fillId="3" borderId="7" xfId="0" applyFont="1" applyFill="1" applyBorder="1" applyAlignment="1" applyProtection="1">
      <alignment horizontal="center" vertical="center"/>
    </xf>
    <xf numFmtId="0" fontId="45" fillId="0" borderId="23" xfId="0" applyFont="1" applyFill="1" applyBorder="1" applyAlignment="1" applyProtection="1">
      <alignment horizontal="left" vertical="center"/>
    </xf>
    <xf numFmtId="0" fontId="45" fillId="0" borderId="7" xfId="0" applyFont="1" applyFill="1" applyBorder="1" applyAlignment="1" applyProtection="1">
      <alignment horizontal="left" vertical="center"/>
    </xf>
    <xf numFmtId="0" fontId="45" fillId="0" borderId="23" xfId="0" applyFont="1" applyFill="1" applyBorder="1" applyAlignment="1" applyProtection="1">
      <alignment horizontal="left" vertical="center" shrinkToFit="1"/>
    </xf>
    <xf numFmtId="38" fontId="45" fillId="5" borderId="116" xfId="1" applyFont="1" applyFill="1" applyBorder="1" applyAlignment="1" applyProtection="1">
      <alignment horizontal="center" vertical="center"/>
    </xf>
    <xf numFmtId="38" fontId="45" fillId="5" borderId="115" xfId="1" applyFont="1" applyFill="1" applyBorder="1" applyAlignment="1" applyProtection="1">
      <alignment horizontal="center" vertical="center"/>
    </xf>
    <xf numFmtId="38" fontId="45" fillId="0" borderId="116" xfId="1" applyFont="1" applyBorder="1" applyAlignment="1" applyProtection="1">
      <alignment horizontal="right" vertical="center" shrinkToFit="1"/>
    </xf>
    <xf numFmtId="38" fontId="45" fillId="0" borderId="33" xfId="1" applyFont="1" applyBorder="1" applyAlignment="1" applyProtection="1">
      <alignment horizontal="right" vertical="center" shrinkToFit="1"/>
    </xf>
    <xf numFmtId="0" fontId="29" fillId="0" borderId="0" xfId="0" applyFont="1" applyBorder="1" applyAlignment="1" applyProtection="1">
      <alignment horizontal="left" vertical="center" wrapText="1"/>
    </xf>
    <xf numFmtId="0" fontId="29" fillId="0" borderId="5" xfId="0" applyFont="1" applyBorder="1" applyAlignment="1" applyProtection="1">
      <alignment horizontal="left" vertical="center" wrapText="1"/>
    </xf>
    <xf numFmtId="0" fontId="29" fillId="2" borderId="81" xfId="0" applyFont="1" applyFill="1" applyBorder="1" applyAlignment="1" applyProtection="1">
      <alignment horizontal="center" vertical="center"/>
    </xf>
    <xf numFmtId="0" fontId="29" fillId="2" borderId="22" xfId="0" applyFont="1" applyFill="1" applyBorder="1" applyAlignment="1" applyProtection="1">
      <alignment horizontal="center" vertical="center"/>
    </xf>
    <xf numFmtId="0" fontId="29" fillId="2" borderId="23" xfId="0" applyFont="1" applyFill="1" applyBorder="1" applyAlignment="1" applyProtection="1">
      <alignment horizontal="center" vertical="center"/>
    </xf>
    <xf numFmtId="0" fontId="29" fillId="0" borderId="81" xfId="0" applyFont="1" applyBorder="1" applyAlignment="1" applyProtection="1">
      <alignment horizontal="center" vertical="center" shrinkToFit="1"/>
    </xf>
    <xf numFmtId="0" fontId="29" fillId="0" borderId="22" xfId="0" applyFont="1" applyBorder="1" applyAlignment="1" applyProtection="1">
      <alignment horizontal="center" vertical="center" shrinkToFit="1"/>
    </xf>
    <xf numFmtId="0" fontId="29" fillId="0" borderId="23" xfId="0" applyFont="1" applyBorder="1" applyAlignment="1" applyProtection="1">
      <alignment horizontal="center" vertical="center" shrinkToFit="1"/>
    </xf>
    <xf numFmtId="0" fontId="29" fillId="2" borderId="24" xfId="0" applyFont="1" applyFill="1" applyBorder="1" applyAlignment="1" applyProtection="1">
      <alignment horizontal="center" vertical="center" textRotation="255" wrapText="1"/>
    </xf>
    <xf numFmtId="0" fontId="29" fillId="2" borderId="32" xfId="0" applyFont="1" applyFill="1" applyBorder="1" applyAlignment="1" applyProtection="1">
      <alignment horizontal="center" vertical="center" textRotation="255" wrapText="1"/>
    </xf>
    <xf numFmtId="0" fontId="45" fillId="5" borderId="24" xfId="0" applyFont="1" applyFill="1" applyBorder="1" applyAlignment="1" applyProtection="1">
      <alignment horizontal="center" vertical="center"/>
    </xf>
    <xf numFmtId="38" fontId="45" fillId="0" borderId="24" xfId="1" applyFont="1" applyBorder="1" applyAlignment="1" applyProtection="1">
      <alignment horizontal="right" vertical="center"/>
    </xf>
    <xf numFmtId="38" fontId="45" fillId="0" borderId="1" xfId="1" applyFont="1" applyBorder="1" applyAlignment="1" applyProtection="1">
      <alignment horizontal="right" vertical="center"/>
    </xf>
    <xf numFmtId="38" fontId="45" fillId="0" borderId="24" xfId="1" applyFont="1" applyFill="1" applyBorder="1" applyAlignment="1" applyProtection="1">
      <alignment horizontal="right" vertical="center"/>
    </xf>
    <xf numFmtId="38" fontId="45" fillId="0" borderId="1" xfId="1" applyFont="1" applyFill="1" applyBorder="1" applyAlignment="1" applyProtection="1">
      <alignment horizontal="right" vertical="center"/>
    </xf>
    <xf numFmtId="0" fontId="45" fillId="5" borderId="116" xfId="0" applyFont="1" applyFill="1" applyBorder="1" applyAlignment="1" applyProtection="1">
      <alignment horizontal="center" vertical="center"/>
    </xf>
    <xf numFmtId="0" fontId="45" fillId="5" borderId="33" xfId="0" applyFont="1" applyFill="1" applyBorder="1" applyAlignment="1" applyProtection="1">
      <alignment horizontal="center" vertical="center"/>
    </xf>
    <xf numFmtId="0" fontId="45" fillId="5" borderId="115" xfId="0" applyFont="1" applyFill="1" applyBorder="1" applyAlignment="1" applyProtection="1">
      <alignment horizontal="center" vertical="center"/>
    </xf>
    <xf numFmtId="38" fontId="45" fillId="0" borderId="116" xfId="1" applyFont="1" applyBorder="1" applyAlignment="1" applyProtection="1">
      <alignment horizontal="right" vertical="center"/>
    </xf>
    <xf numFmtId="38" fontId="45" fillId="0" borderId="33" xfId="1" applyFont="1" applyBorder="1" applyAlignment="1" applyProtection="1">
      <alignment horizontal="right" vertical="center"/>
    </xf>
    <xf numFmtId="0" fontId="45" fillId="0" borderId="78" xfId="0" applyFont="1" applyBorder="1" applyAlignment="1" applyProtection="1">
      <alignment horizontal="left" vertical="center" wrapText="1"/>
    </xf>
    <xf numFmtId="38" fontId="45" fillId="0" borderId="78" xfId="1" applyFont="1" applyBorder="1" applyAlignment="1" applyProtection="1">
      <alignment horizontal="right" vertical="center" shrinkToFit="1"/>
    </xf>
    <xf numFmtId="38" fontId="45" fillId="0" borderId="34" xfId="1" applyFont="1" applyBorder="1" applyAlignment="1" applyProtection="1">
      <alignment horizontal="right" vertical="center" shrinkToFit="1"/>
    </xf>
    <xf numFmtId="0" fontId="45" fillId="0" borderId="39" xfId="0" applyFont="1" applyBorder="1" applyAlignment="1" applyProtection="1">
      <alignment horizontal="left" vertical="center" wrapText="1"/>
    </xf>
    <xf numFmtId="38" fontId="45" fillId="0" borderId="39" xfId="1" applyFont="1" applyBorder="1" applyAlignment="1" applyProtection="1">
      <alignment horizontal="right" vertical="center" shrinkToFit="1"/>
    </xf>
    <xf numFmtId="38" fontId="45" fillId="5" borderId="24" xfId="1" applyFont="1" applyFill="1" applyBorder="1" applyAlignment="1" applyProtection="1">
      <alignment horizontal="center" vertical="center"/>
    </xf>
    <xf numFmtId="38" fontId="45" fillId="0" borderId="24" xfId="1" applyFont="1" applyFill="1" applyBorder="1" applyAlignment="1" applyProtection="1">
      <alignment horizontal="right" vertical="center" shrinkToFit="1"/>
    </xf>
    <xf numFmtId="38" fontId="45" fillId="0" borderId="1" xfId="1" applyFont="1" applyFill="1" applyBorder="1" applyAlignment="1" applyProtection="1">
      <alignment horizontal="right" vertical="center" shrinkToFit="1"/>
    </xf>
    <xf numFmtId="0" fontId="45" fillId="0" borderId="23" xfId="0" applyFont="1" applyBorder="1" applyAlignment="1" applyProtection="1">
      <alignment horizontal="left" vertical="center"/>
    </xf>
    <xf numFmtId="0" fontId="45" fillId="0" borderId="81" xfId="0" applyFont="1" applyBorder="1" applyAlignment="1" applyProtection="1">
      <alignment horizontal="left" vertical="center"/>
    </xf>
    <xf numFmtId="0" fontId="45" fillId="3" borderId="7" xfId="0" applyFont="1" applyFill="1" applyBorder="1" applyAlignment="1" applyProtection="1">
      <alignment horizontal="left" vertical="center" wrapText="1"/>
    </xf>
    <xf numFmtId="0" fontId="46" fillId="3" borderId="1" xfId="0" applyFont="1" applyFill="1" applyBorder="1" applyAlignment="1" applyProtection="1">
      <alignment horizontal="center" vertical="center" shrinkToFit="1"/>
    </xf>
    <xf numFmtId="0" fontId="46" fillId="3" borderId="2" xfId="0" applyFont="1" applyFill="1" applyBorder="1" applyAlignment="1" applyProtection="1">
      <alignment horizontal="center" vertical="center" shrinkToFit="1"/>
    </xf>
    <xf numFmtId="0" fontId="46" fillId="3" borderId="3" xfId="0" applyFont="1" applyFill="1" applyBorder="1" applyAlignment="1" applyProtection="1">
      <alignment horizontal="center" vertical="center" shrinkToFit="1"/>
    </xf>
    <xf numFmtId="0" fontId="46" fillId="3" borderId="33" xfId="0" applyFont="1" applyFill="1" applyBorder="1" applyAlignment="1" applyProtection="1">
      <alignment horizontal="center" vertical="center" wrapText="1" shrinkToFit="1"/>
    </xf>
    <xf numFmtId="0" fontId="46" fillId="3" borderId="115" xfId="0" applyFont="1" applyFill="1" applyBorder="1" applyAlignment="1" applyProtection="1">
      <alignment horizontal="center" vertical="center" wrapText="1" shrinkToFit="1"/>
    </xf>
    <xf numFmtId="0" fontId="45" fillId="2" borderId="7" xfId="0" applyFont="1" applyFill="1" applyBorder="1" applyAlignment="1" applyProtection="1">
      <alignment horizontal="center" vertical="center" wrapText="1"/>
    </xf>
    <xf numFmtId="0" fontId="45" fillId="0" borderId="24" xfId="0" applyFont="1" applyBorder="1" applyAlignment="1" applyProtection="1">
      <alignment horizontal="left" vertical="center" wrapText="1"/>
    </xf>
    <xf numFmtId="38" fontId="45" fillId="0" borderId="24" xfId="1" applyFont="1" applyBorder="1" applyAlignment="1" applyProtection="1">
      <alignment horizontal="right" vertical="center" shrinkToFit="1"/>
    </xf>
    <xf numFmtId="38" fontId="45" fillId="0" borderId="1" xfId="1" applyFont="1" applyBorder="1" applyAlignment="1" applyProtection="1">
      <alignment horizontal="right" vertical="center" shrinkToFit="1"/>
    </xf>
    <xf numFmtId="0" fontId="29" fillId="2" borderId="7" xfId="0" applyFont="1" applyFill="1" applyBorder="1" applyAlignment="1" applyProtection="1">
      <alignment horizontal="center" vertical="center" wrapText="1"/>
    </xf>
    <xf numFmtId="38" fontId="45" fillId="0" borderId="7" xfId="1" applyFont="1" applyBorder="1" applyAlignment="1" applyProtection="1">
      <alignment horizontal="right" vertical="center"/>
    </xf>
    <xf numFmtId="38" fontId="45" fillId="0" borderId="81" xfId="1" applyFont="1" applyBorder="1" applyAlignment="1" applyProtection="1">
      <alignment horizontal="right" vertical="center"/>
    </xf>
    <xf numFmtId="0" fontId="45" fillId="0" borderId="7" xfId="0" applyFont="1" applyBorder="1" applyAlignment="1" applyProtection="1">
      <alignment horizontal="left" vertical="center"/>
    </xf>
    <xf numFmtId="0" fontId="45" fillId="0" borderId="7" xfId="0" applyFont="1" applyBorder="1" applyAlignment="1" applyProtection="1">
      <alignment horizontal="center" vertical="center"/>
    </xf>
    <xf numFmtId="0" fontId="45" fillId="0" borderId="81" xfId="0" applyFont="1" applyBorder="1" applyAlignment="1" applyProtection="1">
      <alignment horizontal="center" vertical="center"/>
    </xf>
    <xf numFmtId="184" fontId="45" fillId="0" borderId="23" xfId="0" applyNumberFormat="1" applyFont="1" applyBorder="1" applyAlignment="1" applyProtection="1">
      <alignment horizontal="center" vertical="center"/>
    </xf>
    <xf numFmtId="184" fontId="45" fillId="0" borderId="7" xfId="0" applyNumberFormat="1" applyFont="1" applyBorder="1" applyAlignment="1" applyProtection="1">
      <alignment horizontal="center" vertical="center"/>
    </xf>
    <xf numFmtId="178" fontId="65" fillId="0" borderId="39" xfId="0" applyNumberFormat="1" applyFont="1" applyBorder="1" applyAlignment="1" applyProtection="1">
      <alignment horizontal="center" vertical="center" wrapText="1"/>
    </xf>
    <xf numFmtId="178" fontId="65" fillId="0" borderId="116" xfId="0" applyNumberFormat="1" applyFont="1" applyBorder="1" applyAlignment="1" applyProtection="1">
      <alignment horizontal="center" vertical="center" wrapText="1"/>
    </xf>
    <xf numFmtId="38" fontId="45" fillId="0" borderId="115" xfId="1" applyFont="1" applyBorder="1" applyAlignment="1" applyProtection="1">
      <alignment horizontal="right" vertical="center"/>
    </xf>
    <xf numFmtId="38" fontId="45" fillId="0" borderId="39" xfId="1" applyFont="1" applyBorder="1" applyAlignment="1" applyProtection="1">
      <alignment horizontal="right" vertical="center"/>
    </xf>
    <xf numFmtId="0" fontId="16" fillId="0" borderId="0" xfId="0" applyFont="1" applyAlignment="1" applyProtection="1">
      <alignment horizontal="center" vertical="center"/>
    </xf>
    <xf numFmtId="0" fontId="29" fillId="2" borderId="79" xfId="0" applyFont="1" applyFill="1" applyBorder="1" applyAlignment="1" applyProtection="1">
      <alignment horizontal="center" vertical="center"/>
    </xf>
    <xf numFmtId="0" fontId="45" fillId="0" borderId="26" xfId="0" applyNumberFormat="1" applyFont="1" applyBorder="1" applyAlignment="1" applyProtection="1">
      <alignment horizontal="center" vertical="center" shrinkToFit="1"/>
    </xf>
    <xf numFmtId="0" fontId="45" fillId="0" borderId="27" xfId="0" applyNumberFormat="1" applyFont="1" applyBorder="1" applyAlignment="1" applyProtection="1">
      <alignment horizontal="center" vertical="center" shrinkToFit="1"/>
    </xf>
    <xf numFmtId="0" fontId="45" fillId="0" borderId="28" xfId="0" applyNumberFormat="1" applyFont="1" applyBorder="1" applyAlignment="1" applyProtection="1">
      <alignment horizontal="center" vertical="center" shrinkToFit="1"/>
    </xf>
    <xf numFmtId="0" fontId="29" fillId="2" borderId="24" xfId="0" applyFont="1" applyFill="1" applyBorder="1" applyAlignment="1" applyProtection="1">
      <alignment horizontal="center" vertical="center"/>
    </xf>
    <xf numFmtId="0" fontId="29" fillId="2" borderId="32" xfId="0" applyFont="1" applyFill="1" applyBorder="1" applyAlignment="1" applyProtection="1">
      <alignment horizontal="center" vertical="center"/>
    </xf>
    <xf numFmtId="0" fontId="29" fillId="2" borderId="8" xfId="0" applyFont="1" applyFill="1" applyBorder="1" applyAlignment="1" applyProtection="1">
      <alignment horizontal="center" vertical="center"/>
    </xf>
    <xf numFmtId="0" fontId="45" fillId="0" borderId="26" xfId="0" applyNumberFormat="1" applyFont="1" applyFill="1" applyBorder="1" applyAlignment="1" applyProtection="1">
      <alignment horizontal="center" vertical="center"/>
    </xf>
    <xf numFmtId="0" fontId="45" fillId="0" borderId="27" xfId="0" applyNumberFormat="1" applyFont="1" applyFill="1" applyBorder="1" applyAlignment="1" applyProtection="1">
      <alignment horizontal="center" vertical="center"/>
    </xf>
    <xf numFmtId="0" fontId="45" fillId="0" borderId="28" xfId="0" applyNumberFormat="1" applyFont="1" applyFill="1" applyBorder="1" applyAlignment="1" applyProtection="1">
      <alignment horizontal="center" vertical="center"/>
    </xf>
    <xf numFmtId="0" fontId="45" fillId="0" borderId="57" xfId="0" applyFont="1" applyBorder="1" applyAlignment="1" applyProtection="1">
      <alignment horizontal="center" vertical="center" shrinkToFit="1"/>
    </xf>
    <xf numFmtId="0" fontId="45" fillId="0" borderId="41" xfId="0" applyFont="1" applyBorder="1" applyAlignment="1" applyProtection="1">
      <alignment horizontal="center" vertical="center" shrinkToFit="1"/>
    </xf>
    <xf numFmtId="0" fontId="45" fillId="0" borderId="45" xfId="0" applyFont="1" applyBorder="1" applyAlignment="1" applyProtection="1">
      <alignment horizontal="center" vertical="center" shrinkToFit="1"/>
    </xf>
    <xf numFmtId="0" fontId="45" fillId="0" borderId="57" xfId="0" applyFont="1" applyFill="1" applyBorder="1" applyAlignment="1" applyProtection="1">
      <alignment horizontal="center" vertical="center" shrinkToFit="1"/>
    </xf>
    <xf numFmtId="0" fontId="45" fillId="0" borderId="41" xfId="0" applyFont="1" applyFill="1" applyBorder="1" applyAlignment="1" applyProtection="1">
      <alignment horizontal="center" vertical="center" shrinkToFit="1"/>
    </xf>
    <xf numFmtId="0" fontId="45" fillId="0" borderId="45" xfId="0" applyFont="1" applyFill="1" applyBorder="1" applyAlignment="1" applyProtection="1">
      <alignment horizontal="center" vertical="center" shrinkToFit="1"/>
    </xf>
    <xf numFmtId="0" fontId="64" fillId="2" borderId="39" xfId="0" applyFont="1" applyFill="1" applyBorder="1" applyAlignment="1" applyProtection="1">
      <alignment horizontal="center" vertical="center" wrapText="1"/>
    </xf>
    <xf numFmtId="0" fontId="64" fillId="2" borderId="39" xfId="0" applyFont="1" applyFill="1" applyBorder="1" applyAlignment="1" applyProtection="1">
      <alignment horizontal="center" vertical="center"/>
    </xf>
    <xf numFmtId="0" fontId="45" fillId="0" borderId="116" xfId="0" applyFont="1" applyBorder="1" applyAlignment="1" applyProtection="1">
      <alignment horizontal="center" vertical="center" wrapText="1"/>
    </xf>
    <xf numFmtId="0" fontId="45" fillId="0" borderId="33" xfId="0" applyFont="1" applyBorder="1" applyAlignment="1" applyProtection="1">
      <alignment horizontal="center" vertical="center" wrapText="1"/>
    </xf>
    <xf numFmtId="0" fontId="45" fillId="0" borderId="115" xfId="0" applyFont="1" applyBorder="1" applyAlignment="1" applyProtection="1">
      <alignment horizontal="center" vertical="center" wrapText="1"/>
    </xf>
    <xf numFmtId="0" fontId="45" fillId="0" borderId="116" xfId="0" applyFont="1" applyFill="1" applyBorder="1" applyAlignment="1" applyProtection="1">
      <alignment horizontal="center" vertical="center"/>
    </xf>
    <xf numFmtId="0" fontId="45" fillId="0" borderId="33" xfId="0" applyFont="1" applyFill="1" applyBorder="1" applyAlignment="1" applyProtection="1">
      <alignment horizontal="center" vertical="center"/>
    </xf>
    <xf numFmtId="0" fontId="45" fillId="0" borderId="115" xfId="0" applyFont="1" applyFill="1" applyBorder="1" applyAlignment="1" applyProtection="1">
      <alignment horizontal="center" vertical="center"/>
    </xf>
    <xf numFmtId="0" fontId="16" fillId="0" borderId="0" xfId="0" applyFont="1" applyAlignment="1">
      <alignment horizontal="center" vertical="center"/>
    </xf>
    <xf numFmtId="0" fontId="29" fillId="2" borderId="79" xfId="0" applyFont="1" applyFill="1" applyBorder="1" applyAlignment="1">
      <alignment horizontal="center" vertical="center"/>
    </xf>
    <xf numFmtId="0" fontId="45" fillId="0" borderId="26" xfId="0" applyFont="1" applyBorder="1" applyAlignment="1">
      <alignment horizontal="center" vertical="center" shrinkToFit="1"/>
    </xf>
    <xf numFmtId="0" fontId="45" fillId="0" borderId="27" xfId="0" applyFont="1" applyBorder="1" applyAlignment="1">
      <alignment horizontal="center" vertical="center" shrinkToFit="1"/>
    </xf>
    <xf numFmtId="0" fontId="45" fillId="0" borderId="28" xfId="0" applyFont="1" applyBorder="1" applyAlignment="1">
      <alignment horizontal="center" vertical="center" shrinkToFit="1"/>
    </xf>
    <xf numFmtId="0" fontId="29" fillId="2" borderId="24" xfId="0" applyFont="1" applyFill="1" applyBorder="1" applyAlignment="1">
      <alignment horizontal="center" vertical="center"/>
    </xf>
    <xf numFmtId="0" fontId="29" fillId="2" borderId="32" xfId="0" applyFont="1" applyFill="1" applyBorder="1" applyAlignment="1">
      <alignment horizontal="center" vertical="center"/>
    </xf>
    <xf numFmtId="0" fontId="29" fillId="2" borderId="8" xfId="0" applyFont="1" applyFill="1" applyBorder="1" applyAlignment="1">
      <alignment horizontal="center" vertical="center"/>
    </xf>
    <xf numFmtId="0" fontId="45" fillId="0" borderId="26"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57" xfId="0" applyFont="1" applyBorder="1" applyAlignment="1">
      <alignment horizontal="center" vertical="center" shrinkToFit="1"/>
    </xf>
    <xf numFmtId="0" fontId="45" fillId="0" borderId="41" xfId="0" applyFont="1" applyBorder="1" applyAlignment="1">
      <alignment horizontal="center" vertical="center" shrinkToFit="1"/>
    </xf>
    <xf numFmtId="0" fontId="45" fillId="0" borderId="45" xfId="0" applyFont="1" applyBorder="1" applyAlignment="1">
      <alignment horizontal="center" vertical="center" shrinkToFit="1"/>
    </xf>
    <xf numFmtId="0" fontId="64" fillId="2" borderId="39" xfId="0" applyFont="1" applyFill="1" applyBorder="1" applyAlignment="1">
      <alignment horizontal="center" vertical="center" wrapText="1"/>
    </xf>
    <xf numFmtId="0" fontId="64" fillId="2" borderId="39" xfId="0" applyFont="1" applyFill="1" applyBorder="1" applyAlignment="1">
      <alignment horizontal="center" vertical="center"/>
    </xf>
    <xf numFmtId="0" fontId="45" fillId="0" borderId="116" xfId="0" applyFont="1" applyBorder="1" applyAlignment="1">
      <alignment horizontal="center" vertical="center" wrapText="1"/>
    </xf>
    <xf numFmtId="0" fontId="45" fillId="0" borderId="33" xfId="0" applyFont="1" applyBorder="1" applyAlignment="1">
      <alignment horizontal="center" vertical="center" wrapText="1"/>
    </xf>
    <xf numFmtId="0" fontId="45" fillId="0" borderId="115" xfId="0" applyFont="1" applyBorder="1" applyAlignment="1">
      <alignment horizontal="center" vertical="center" wrapText="1"/>
    </xf>
    <xf numFmtId="0" fontId="45" fillId="0" borderId="116" xfId="0" applyFont="1" applyBorder="1" applyAlignment="1">
      <alignment horizontal="center" vertical="center"/>
    </xf>
    <xf numFmtId="0" fontId="45" fillId="0" borderId="33" xfId="0" applyFont="1" applyBorder="1" applyAlignment="1">
      <alignment horizontal="center" vertical="center"/>
    </xf>
    <xf numFmtId="0" fontId="45" fillId="0" borderId="115" xfId="0" applyFont="1" applyBorder="1" applyAlignment="1">
      <alignment horizontal="center" vertical="center"/>
    </xf>
    <xf numFmtId="0" fontId="29" fillId="2" borderId="24" xfId="0" applyFont="1" applyFill="1" applyBorder="1" applyAlignment="1">
      <alignment horizontal="center" vertical="center" wrapText="1"/>
    </xf>
    <xf numFmtId="0" fontId="45" fillId="0" borderId="28" xfId="0" applyFont="1" applyFill="1" applyBorder="1" applyAlignment="1">
      <alignment horizontal="left" vertical="center" wrapText="1"/>
    </xf>
    <xf numFmtId="0" fontId="45" fillId="0" borderId="79" xfId="0" applyFont="1" applyFill="1" applyBorder="1" applyAlignment="1">
      <alignment horizontal="left" vertical="center" wrapText="1"/>
    </xf>
    <xf numFmtId="0" fontId="45" fillId="0" borderId="69" xfId="0" applyFont="1" applyFill="1" applyBorder="1" applyAlignment="1">
      <alignment horizontal="left" vertical="center" wrapText="1"/>
    </xf>
    <xf numFmtId="0" fontId="45" fillId="0" borderId="3" xfId="0" applyFont="1" applyFill="1" applyBorder="1" applyAlignment="1">
      <alignment horizontal="left" vertical="center" shrinkToFit="1"/>
    </xf>
    <xf numFmtId="0" fontId="45" fillId="0" borderId="24" xfId="0" applyFont="1" applyFill="1" applyBorder="1" applyAlignment="1">
      <alignment horizontal="left" vertical="center" shrinkToFit="1"/>
    </xf>
    <xf numFmtId="0" fontId="29" fillId="2" borderId="39" xfId="0" applyFont="1" applyFill="1" applyBorder="1" applyAlignment="1">
      <alignment horizontal="center" vertical="center" wrapText="1"/>
    </xf>
    <xf numFmtId="49" fontId="45" fillId="0" borderId="39" xfId="0" applyNumberFormat="1" applyFont="1" applyFill="1" applyBorder="1" applyAlignment="1">
      <alignment horizontal="center" vertical="center"/>
    </xf>
    <xf numFmtId="0" fontId="45" fillId="2" borderId="7" xfId="0" applyFont="1" applyFill="1" applyBorder="1" applyAlignment="1">
      <alignment horizontal="center" vertical="center"/>
    </xf>
    <xf numFmtId="0" fontId="45" fillId="0" borderId="7" xfId="12" applyFont="1" applyFill="1" applyBorder="1" applyAlignment="1" applyProtection="1">
      <alignment vertical="center" shrinkToFit="1"/>
    </xf>
    <xf numFmtId="0" fontId="45" fillId="0" borderId="7" xfId="0" applyFont="1" applyFill="1" applyBorder="1" applyAlignment="1">
      <alignment vertical="center" shrinkToFit="1"/>
    </xf>
    <xf numFmtId="0" fontId="45" fillId="0" borderId="32" xfId="0" applyFont="1" applyFill="1" applyBorder="1" applyAlignment="1">
      <alignment horizontal="left" vertical="center" shrinkToFit="1"/>
    </xf>
    <xf numFmtId="0" fontId="45" fillId="0" borderId="7" xfId="0" applyFont="1" applyFill="1" applyBorder="1" applyAlignment="1">
      <alignment horizontal="left" vertical="center" wrapText="1"/>
    </xf>
    <xf numFmtId="0" fontId="29" fillId="2" borderId="7" xfId="0" applyFont="1" applyFill="1" applyBorder="1" applyAlignment="1">
      <alignment horizontal="center" vertical="center" wrapText="1"/>
    </xf>
    <xf numFmtId="0" fontId="45" fillId="5" borderId="24" xfId="0" applyFont="1" applyFill="1" applyBorder="1" applyAlignment="1">
      <alignment horizontal="center" vertical="center"/>
    </xf>
    <xf numFmtId="0" fontId="45" fillId="0" borderId="79" xfId="0" applyFont="1" applyFill="1" applyBorder="1" applyAlignment="1">
      <alignment horizontal="center" vertical="center" shrinkToFit="1"/>
    </xf>
    <xf numFmtId="0" fontId="45" fillId="0" borderId="69" xfId="0" applyFont="1" applyFill="1" applyBorder="1" applyAlignment="1">
      <alignment horizontal="center" vertical="center" shrinkToFit="1"/>
    </xf>
    <xf numFmtId="0" fontId="45" fillId="5" borderId="155" xfId="0" applyFont="1" applyFill="1" applyBorder="1" applyAlignment="1">
      <alignment horizontal="center" vertical="center" wrapText="1"/>
    </xf>
    <xf numFmtId="0" fontId="45" fillId="5" borderId="31" xfId="0" applyFont="1" applyFill="1" applyBorder="1" applyAlignment="1">
      <alignment horizontal="center" vertical="center" wrapText="1"/>
    </xf>
    <xf numFmtId="0" fontId="45" fillId="0" borderId="27" xfId="0" applyFont="1" applyFill="1" applyBorder="1" applyAlignment="1">
      <alignment horizontal="center" vertical="center" wrapText="1"/>
    </xf>
    <xf numFmtId="0" fontId="45" fillId="0" borderId="28" xfId="0" applyFont="1" applyFill="1" applyBorder="1" applyAlignment="1">
      <alignment horizontal="center" vertical="center" wrapText="1"/>
    </xf>
    <xf numFmtId="0" fontId="45" fillId="5" borderId="77" xfId="0" applyFont="1" applyFill="1" applyBorder="1" applyAlignment="1">
      <alignment horizontal="center" vertical="center"/>
    </xf>
    <xf numFmtId="0" fontId="45" fillId="0" borderId="32" xfId="0" applyFont="1" applyFill="1" applyBorder="1" applyAlignment="1">
      <alignment horizontal="center" vertical="center" shrinkToFit="1"/>
    </xf>
    <xf numFmtId="0" fontId="45" fillId="0" borderId="147" xfId="0" applyFont="1" applyFill="1" applyBorder="1" applyAlignment="1">
      <alignment horizontal="center" vertical="center" shrinkToFit="1"/>
    </xf>
    <xf numFmtId="0" fontId="45" fillId="5" borderId="29" xfId="0" applyFont="1" applyFill="1" applyBorder="1" applyAlignment="1">
      <alignment horizontal="center" vertical="center"/>
    </xf>
    <xf numFmtId="0" fontId="45" fillId="5" borderId="47" xfId="0" applyFont="1" applyFill="1" applyBorder="1" applyAlignment="1">
      <alignment horizontal="center" vertical="center"/>
    </xf>
    <xf numFmtId="0" fontId="45" fillId="0" borderId="0" xfId="0" applyFont="1" applyFill="1" applyAlignment="1">
      <alignment horizontal="center" vertical="center"/>
    </xf>
    <xf numFmtId="0" fontId="45" fillId="0" borderId="10" xfId="0" applyFont="1" applyFill="1" applyBorder="1" applyAlignment="1">
      <alignment horizontal="center" vertical="center"/>
    </xf>
    <xf numFmtId="0" fontId="45" fillId="5" borderId="39" xfId="0" applyFont="1" applyFill="1" applyBorder="1" applyAlignment="1">
      <alignment horizontal="center" vertical="center"/>
    </xf>
    <xf numFmtId="0" fontId="45" fillId="0" borderId="39" xfId="12" applyFont="1" applyFill="1" applyBorder="1" applyAlignment="1" applyProtection="1">
      <alignment horizontal="left" vertical="center"/>
    </xf>
    <xf numFmtId="0" fontId="45" fillId="0" borderId="39" xfId="0" applyFont="1" applyFill="1" applyBorder="1" applyAlignment="1">
      <alignment horizontal="left" vertical="center"/>
    </xf>
    <xf numFmtId="0" fontId="29" fillId="2" borderId="7" xfId="0" applyFont="1" applyFill="1" applyBorder="1" applyAlignment="1">
      <alignment horizontal="center" vertical="center"/>
    </xf>
    <xf numFmtId="0" fontId="45" fillId="5" borderId="7" xfId="0" applyFont="1" applyFill="1" applyBorder="1" applyAlignment="1">
      <alignment horizontal="center" vertical="center"/>
    </xf>
    <xf numFmtId="0" fontId="45" fillId="0" borderId="7" xfId="0" applyFont="1" applyBorder="1" applyAlignment="1">
      <alignment horizontal="center" vertical="center"/>
    </xf>
    <xf numFmtId="0" fontId="45" fillId="0" borderId="81" xfId="0" applyFont="1" applyBorder="1" applyAlignment="1">
      <alignment horizontal="center" vertical="center"/>
    </xf>
    <xf numFmtId="58" fontId="45" fillId="0" borderId="23" xfId="0" applyNumberFormat="1" applyFont="1" applyBorder="1" applyAlignment="1">
      <alignment horizontal="center" vertical="center"/>
    </xf>
    <xf numFmtId="178" fontId="65" fillId="0" borderId="39" xfId="0" applyNumberFormat="1" applyFont="1" applyBorder="1" applyAlignment="1">
      <alignment horizontal="center" vertical="center" wrapText="1"/>
    </xf>
    <xf numFmtId="178" fontId="65" fillId="0" borderId="116" xfId="0" applyNumberFormat="1" applyFont="1" applyBorder="1" applyAlignment="1">
      <alignment horizontal="center" vertical="center" wrapText="1"/>
    </xf>
    <xf numFmtId="0" fontId="45" fillId="0" borderId="23" xfId="0" applyFont="1" applyBorder="1" applyAlignment="1">
      <alignment horizontal="left" vertical="center"/>
    </xf>
    <xf numFmtId="0" fontId="45" fillId="0" borderId="81" xfId="0" applyFont="1" applyBorder="1" applyAlignment="1">
      <alignment horizontal="left" vertical="center"/>
    </xf>
    <xf numFmtId="0" fontId="45" fillId="3" borderId="7" xfId="0" applyFont="1" applyFill="1" applyBorder="1" applyAlignment="1">
      <alignment horizontal="left" vertical="center" wrapText="1"/>
    </xf>
    <xf numFmtId="0" fontId="46" fillId="3" borderId="1" xfId="0" applyFont="1" applyFill="1" applyBorder="1" applyAlignment="1">
      <alignment horizontal="center" vertical="center" shrinkToFit="1"/>
    </xf>
    <xf numFmtId="0" fontId="46" fillId="3" borderId="2" xfId="0" applyFont="1" applyFill="1" applyBorder="1" applyAlignment="1">
      <alignment horizontal="center" vertical="center" shrinkToFit="1"/>
    </xf>
    <xf numFmtId="0" fontId="46" fillId="3" borderId="3" xfId="0" applyFont="1" applyFill="1" applyBorder="1" applyAlignment="1">
      <alignment horizontal="center" vertical="center" shrinkToFit="1"/>
    </xf>
    <xf numFmtId="0" fontId="46" fillId="3" borderId="33" xfId="0" applyFont="1" applyFill="1" applyBorder="1" applyAlignment="1">
      <alignment horizontal="left" vertical="center" wrapText="1" shrinkToFit="1"/>
    </xf>
    <xf numFmtId="0" fontId="46" fillId="3" borderId="115" xfId="0" applyFont="1" applyFill="1" applyBorder="1" applyAlignment="1">
      <alignment horizontal="left" vertical="center" wrapText="1" shrinkToFit="1"/>
    </xf>
    <xf numFmtId="0" fontId="45" fillId="2" borderId="7" xfId="0" applyFont="1" applyFill="1" applyBorder="1" applyAlignment="1">
      <alignment horizontal="center" vertical="center" wrapText="1"/>
    </xf>
    <xf numFmtId="0" fontId="45" fillId="0" borderId="24" xfId="0" applyFont="1" applyBorder="1" applyAlignment="1">
      <alignment horizontal="left" vertical="center" wrapText="1"/>
    </xf>
    <xf numFmtId="0" fontId="45" fillId="0" borderId="7" xfId="0" applyFont="1" applyBorder="1" applyAlignment="1">
      <alignment horizontal="left" vertical="center"/>
    </xf>
    <xf numFmtId="0" fontId="45" fillId="0" borderId="78" xfId="0" applyFont="1" applyBorder="1" applyAlignment="1">
      <alignment horizontal="left" vertical="center" wrapText="1"/>
    </xf>
    <xf numFmtId="0" fontId="45" fillId="0" borderId="39" xfId="0" applyFont="1" applyBorder="1" applyAlignment="1">
      <alignment horizontal="left" vertical="center" wrapText="1"/>
    </xf>
    <xf numFmtId="0" fontId="29" fillId="0" borderId="0" xfId="0" applyFont="1" applyAlignment="1">
      <alignment horizontal="left" vertical="center" wrapText="1"/>
    </xf>
    <xf numFmtId="0" fontId="29" fillId="0" borderId="5" xfId="0" applyFont="1" applyBorder="1" applyAlignment="1">
      <alignment horizontal="left" vertical="center" wrapText="1"/>
    </xf>
    <xf numFmtId="0" fontId="29" fillId="2" borderId="81" xfId="0" applyFont="1" applyFill="1" applyBorder="1" applyAlignment="1">
      <alignment horizontal="center" vertical="center"/>
    </xf>
    <xf numFmtId="0" fontId="29" fillId="2" borderId="22" xfId="0" applyFont="1" applyFill="1" applyBorder="1" applyAlignment="1">
      <alignment horizontal="center" vertical="center"/>
    </xf>
    <xf numFmtId="0" fontId="29" fillId="2" borderId="23" xfId="0" applyFont="1" applyFill="1" applyBorder="1" applyAlignment="1">
      <alignment horizontal="center" vertical="center"/>
    </xf>
    <xf numFmtId="0" fontId="29" fillId="0" borderId="81" xfId="0" applyFont="1" applyBorder="1" applyAlignment="1">
      <alignment horizontal="center" vertical="center" shrinkToFit="1"/>
    </xf>
    <xf numFmtId="0" fontId="29" fillId="0" borderId="22" xfId="0" applyFont="1" applyBorder="1" applyAlignment="1">
      <alignment horizontal="center" vertical="center" shrinkToFit="1"/>
    </xf>
    <xf numFmtId="0" fontId="29" fillId="0" borderId="23" xfId="0" applyFont="1" applyBorder="1" applyAlignment="1">
      <alignment horizontal="center" vertical="center" shrinkToFit="1"/>
    </xf>
    <xf numFmtId="0" fontId="29" fillId="2" borderId="24" xfId="0" applyFont="1" applyFill="1" applyBorder="1" applyAlignment="1">
      <alignment horizontal="center" vertical="center" textRotation="255" wrapText="1"/>
    </xf>
    <xf numFmtId="0" fontId="29" fillId="2" borderId="32" xfId="0" applyFont="1" applyFill="1" applyBorder="1" applyAlignment="1">
      <alignment horizontal="center" vertical="center" textRotation="255" wrapText="1"/>
    </xf>
    <xf numFmtId="0" fontId="45" fillId="5" borderId="116" xfId="0" applyFont="1" applyFill="1" applyBorder="1" applyAlignment="1">
      <alignment horizontal="center" vertical="center"/>
    </xf>
    <xf numFmtId="0" fontId="45" fillId="5" borderId="33" xfId="0" applyFont="1" applyFill="1" applyBorder="1" applyAlignment="1">
      <alignment horizontal="center" vertical="center"/>
    </xf>
    <xf numFmtId="0" fontId="45" fillId="5" borderId="115" xfId="0" applyFont="1" applyFill="1" applyBorder="1" applyAlignment="1">
      <alignment horizontal="center" vertical="center"/>
    </xf>
    <xf numFmtId="0" fontId="45" fillId="0" borderId="7" xfId="0" applyFont="1" applyBorder="1" applyAlignment="1">
      <alignment horizontal="left" vertical="center" shrinkToFit="1"/>
    </xf>
    <xf numFmtId="0" fontId="45" fillId="3" borderId="7" xfId="0" applyFont="1" applyFill="1" applyBorder="1" applyAlignment="1">
      <alignment horizontal="center" vertical="center"/>
    </xf>
    <xf numFmtId="0" fontId="45" fillId="0" borderId="7" xfId="0" applyFont="1" applyBorder="1" applyAlignment="1">
      <alignment horizontal="center" vertical="center" shrinkToFit="1"/>
    </xf>
    <xf numFmtId="0" fontId="45" fillId="0" borderId="81" xfId="0" applyFont="1" applyBorder="1" applyAlignment="1">
      <alignment horizontal="center" vertical="center" shrinkToFit="1"/>
    </xf>
    <xf numFmtId="0" fontId="45" fillId="0" borderId="23" xfId="0" applyFont="1" applyBorder="1" applyAlignment="1">
      <alignment horizontal="left" vertical="center" shrinkToFit="1"/>
    </xf>
    <xf numFmtId="180" fontId="14" fillId="0" borderId="7" xfId="1" applyNumberFormat="1" applyFont="1" applyFill="1" applyBorder="1" applyAlignment="1" applyProtection="1">
      <alignment vertical="center" shrinkToFit="1"/>
      <protection locked="0"/>
    </xf>
    <xf numFmtId="0" fontId="14" fillId="0"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xf>
    <xf numFmtId="0" fontId="14" fillId="0" borderId="0" xfId="0" applyFont="1" applyBorder="1" applyAlignment="1" applyProtection="1">
      <alignment vertical="center" wrapText="1"/>
    </xf>
    <xf numFmtId="0" fontId="14" fillId="0" borderId="0" xfId="0" applyFont="1" applyFill="1" applyAlignment="1" applyProtection="1">
      <alignment vertical="center" wrapText="1"/>
    </xf>
    <xf numFmtId="0" fontId="14" fillId="3" borderId="12"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1" xfId="0" applyFont="1" applyFill="1" applyBorder="1" applyAlignment="1" applyProtection="1">
      <alignment horizontal="center" vertical="center"/>
    </xf>
    <xf numFmtId="0" fontId="14" fillId="2" borderId="17" xfId="0" applyFont="1" applyFill="1" applyBorder="1" applyAlignment="1" applyProtection="1">
      <alignment horizontal="center" vertical="center"/>
    </xf>
    <xf numFmtId="0" fontId="14" fillId="0" borderId="1" xfId="0" applyFont="1" applyFill="1" applyBorder="1" applyAlignment="1" applyProtection="1">
      <alignment horizontal="left" vertical="top" wrapText="1"/>
      <protection locked="0"/>
    </xf>
    <xf numFmtId="0" fontId="14" fillId="0" borderId="2" xfId="0" applyFont="1" applyFill="1" applyBorder="1" applyAlignment="1" applyProtection="1">
      <alignment horizontal="left" vertical="top" wrapText="1"/>
      <protection locked="0"/>
    </xf>
    <xf numFmtId="0" fontId="14" fillId="0" borderId="3" xfId="0" applyFont="1" applyFill="1" applyBorder="1" applyAlignment="1" applyProtection="1">
      <alignment horizontal="left" vertical="top" wrapText="1"/>
      <protection locked="0"/>
    </xf>
    <xf numFmtId="0" fontId="14" fillId="0" borderId="4" xfId="0" applyFont="1" applyFill="1" applyBorder="1" applyAlignment="1" applyProtection="1">
      <alignment horizontal="left" vertical="top" wrapText="1"/>
      <protection locked="0"/>
    </xf>
    <xf numFmtId="0" fontId="14" fillId="0" borderId="5" xfId="0" applyFont="1" applyFill="1" applyBorder="1" applyAlignment="1" applyProtection="1">
      <alignment horizontal="left" vertical="top" wrapText="1"/>
      <protection locked="0"/>
    </xf>
    <xf numFmtId="0" fontId="14" fillId="0" borderId="6" xfId="0" applyFont="1" applyFill="1" applyBorder="1" applyAlignment="1" applyProtection="1">
      <alignment horizontal="left" vertical="top" wrapText="1"/>
      <protection locked="0"/>
    </xf>
    <xf numFmtId="0" fontId="2" fillId="0" borderId="62" xfId="0" applyFont="1" applyBorder="1" applyAlignment="1">
      <alignment horizontal="center" vertical="center"/>
    </xf>
    <xf numFmtId="0" fontId="48" fillId="5" borderId="50" xfId="0" applyFont="1" applyFill="1" applyBorder="1" applyAlignment="1">
      <alignment horizontal="center" vertical="center" wrapText="1"/>
    </xf>
    <xf numFmtId="180" fontId="48" fillId="5" borderId="50" xfId="1" applyNumberFormat="1" applyFont="1" applyFill="1" applyBorder="1" applyAlignment="1">
      <alignment horizontal="center" vertical="center" wrapText="1"/>
    </xf>
    <xf numFmtId="180" fontId="48" fillId="5" borderId="49" xfId="1" applyNumberFormat="1" applyFont="1" applyFill="1" applyBorder="1" applyAlignment="1">
      <alignment horizontal="center" vertical="center" wrapText="1"/>
    </xf>
    <xf numFmtId="0" fontId="48" fillId="0" borderId="60" xfId="0" applyFont="1" applyBorder="1" applyAlignment="1">
      <alignment horizontal="center" vertical="center" wrapText="1"/>
    </xf>
    <xf numFmtId="0" fontId="48" fillId="0" borderId="50" xfId="0" applyFont="1" applyBorder="1" applyAlignment="1">
      <alignment horizontal="center" vertical="center" wrapText="1"/>
    </xf>
    <xf numFmtId="0" fontId="48" fillId="0" borderId="50" xfId="0" applyFont="1" applyBorder="1" applyAlignment="1">
      <alignment horizontal="left" vertical="center" wrapText="1"/>
    </xf>
    <xf numFmtId="180" fontId="48" fillId="0" borderId="50" xfId="1" applyNumberFormat="1" applyFont="1" applyBorder="1" applyAlignment="1">
      <alignment horizontal="left" vertical="center" wrapText="1"/>
    </xf>
    <xf numFmtId="180" fontId="48" fillId="0" borderId="49" xfId="1" applyNumberFormat="1" applyFont="1" applyBorder="1" applyAlignment="1">
      <alignment horizontal="left" vertical="center" wrapText="1"/>
    </xf>
    <xf numFmtId="0" fontId="48" fillId="5" borderId="60" xfId="0" applyFont="1" applyFill="1" applyBorder="1" applyAlignment="1">
      <alignment horizontal="center" vertical="center" wrapText="1"/>
    </xf>
    <xf numFmtId="0" fontId="48" fillId="5" borderId="50" xfId="0" applyFont="1" applyFill="1" applyBorder="1" applyAlignment="1">
      <alignment horizontal="center" vertical="center"/>
    </xf>
    <xf numFmtId="0" fontId="56" fillId="5" borderId="50" xfId="0" applyFont="1" applyFill="1" applyBorder="1" applyAlignment="1">
      <alignment horizontal="center" vertical="center" wrapText="1"/>
    </xf>
    <xf numFmtId="0" fontId="56" fillId="5" borderId="49" xfId="0" applyFont="1" applyFill="1" applyBorder="1" applyAlignment="1">
      <alignment horizontal="center" vertical="center" wrapText="1"/>
    </xf>
    <xf numFmtId="0" fontId="48" fillId="0" borderId="62" xfId="0" applyFont="1" applyBorder="1" applyAlignment="1">
      <alignment horizontal="left" vertical="center" wrapText="1"/>
    </xf>
    <xf numFmtId="180" fontId="48" fillId="0" borderId="62" xfId="1" applyNumberFormat="1" applyFont="1" applyBorder="1" applyAlignment="1">
      <alignment horizontal="center" vertical="center" wrapText="1"/>
    </xf>
    <xf numFmtId="0" fontId="2" fillId="2" borderId="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xf>
    <xf numFmtId="0" fontId="48" fillId="5" borderId="69" xfId="0" applyFont="1" applyFill="1" applyBorder="1" applyAlignment="1">
      <alignment horizontal="center" vertical="center" wrapText="1"/>
    </xf>
    <xf numFmtId="0" fontId="48" fillId="5" borderId="145" xfId="0" applyFont="1" applyFill="1" applyBorder="1" applyAlignment="1">
      <alignment horizontal="center" vertical="center" wrapText="1"/>
    </xf>
    <xf numFmtId="0" fontId="48" fillId="5" borderId="145" xfId="0" applyFont="1" applyFill="1" applyBorder="1" applyAlignment="1">
      <alignment horizontal="center" vertical="center"/>
    </xf>
    <xf numFmtId="0" fontId="48" fillId="5" borderId="59" xfId="0" applyFont="1" applyFill="1" applyBorder="1" applyAlignment="1">
      <alignment horizontal="center" vertical="center"/>
    </xf>
    <xf numFmtId="0" fontId="48" fillId="0" borderId="60" xfId="0" applyFont="1" applyFill="1" applyBorder="1" applyAlignment="1">
      <alignment horizontal="center" vertical="center" wrapText="1"/>
    </xf>
    <xf numFmtId="0" fontId="48" fillId="0" borderId="50" xfId="0" applyFont="1" applyFill="1" applyBorder="1" applyAlignment="1">
      <alignment horizontal="center" vertical="center" wrapText="1"/>
    </xf>
    <xf numFmtId="0" fontId="48" fillId="0" borderId="49" xfId="0" applyFont="1" applyBorder="1" applyAlignment="1">
      <alignment horizontal="center" vertical="center" wrapText="1"/>
    </xf>
    <xf numFmtId="0" fontId="48" fillId="5" borderId="60" xfId="0" applyFont="1" applyFill="1" applyBorder="1" applyAlignment="1">
      <alignment horizontal="center" vertical="center"/>
    </xf>
    <xf numFmtId="189" fontId="2" fillId="0" borderId="61" xfId="0" applyNumberFormat="1" applyFont="1" applyBorder="1" applyAlignment="1">
      <alignment horizontal="center" vertical="center"/>
    </xf>
    <xf numFmtId="189" fontId="2" fillId="0" borderId="62" xfId="0" applyNumberFormat="1" applyFont="1" applyBorder="1" applyAlignment="1">
      <alignment horizontal="center" vertical="center"/>
    </xf>
    <xf numFmtId="0" fontId="52" fillId="0" borderId="62" xfId="0" applyFont="1" applyFill="1" applyBorder="1" applyAlignment="1">
      <alignment horizontal="center" vertical="center" wrapText="1"/>
    </xf>
    <xf numFmtId="0" fontId="52" fillId="0" borderId="63" xfId="0" applyFont="1" applyFill="1" applyBorder="1" applyAlignment="1">
      <alignment horizontal="center" vertical="center" wrapText="1"/>
    </xf>
    <xf numFmtId="0" fontId="52" fillId="0" borderId="7" xfId="0" applyFont="1" applyFill="1" applyBorder="1" applyAlignment="1">
      <alignment horizontal="center" vertical="center" wrapText="1"/>
    </xf>
    <xf numFmtId="0" fontId="57" fillId="0" borderId="0" xfId="0" applyFont="1" applyAlignment="1">
      <alignment horizontal="left" vertical="center"/>
    </xf>
    <xf numFmtId="0" fontId="58" fillId="0" borderId="0" xfId="0" applyFont="1" applyAlignment="1">
      <alignment horizontal="left" vertical="center" wrapText="1"/>
    </xf>
    <xf numFmtId="0" fontId="52" fillId="0" borderId="7" xfId="0" applyFont="1" applyBorder="1" applyAlignment="1">
      <alignment horizontal="center" vertical="center" wrapText="1"/>
    </xf>
    <xf numFmtId="38" fontId="52" fillId="0" borderId="7" xfId="1" applyFont="1" applyBorder="1" applyAlignment="1">
      <alignment horizontal="center" vertical="center" wrapText="1"/>
    </xf>
    <xf numFmtId="0" fontId="52" fillId="0" borderId="23" xfId="0" applyFont="1" applyFill="1" applyBorder="1" applyAlignment="1">
      <alignment horizontal="center" vertical="center" wrapText="1"/>
    </xf>
    <xf numFmtId="0" fontId="52" fillId="0" borderId="8" xfId="0" applyFont="1" applyFill="1" applyBorder="1" applyAlignment="1">
      <alignment horizontal="center" vertical="center" wrapText="1"/>
    </xf>
    <xf numFmtId="38" fontId="52" fillId="0" borderId="81" xfId="1" applyFont="1" applyBorder="1" applyAlignment="1">
      <alignment horizontal="center" vertical="center" wrapText="1"/>
    </xf>
    <xf numFmtId="0" fontId="52" fillId="0" borderId="70" xfId="0" applyFont="1" applyFill="1" applyBorder="1" applyAlignment="1">
      <alignment horizontal="center" vertical="center" wrapText="1"/>
    </xf>
    <xf numFmtId="0" fontId="52" fillId="0" borderId="154" xfId="0" applyFont="1" applyFill="1" applyBorder="1" applyAlignment="1">
      <alignment horizontal="center" vertical="center" wrapText="1"/>
    </xf>
    <xf numFmtId="0" fontId="58" fillId="0" borderId="5" xfId="0" applyFont="1" applyBorder="1" applyAlignment="1">
      <alignment horizontal="left" vertical="center" wrapText="1"/>
    </xf>
    <xf numFmtId="0" fontId="48" fillId="2" borderId="7" xfId="0" applyFont="1" applyFill="1" applyBorder="1" applyAlignment="1">
      <alignment horizontal="center" vertical="center" wrapText="1"/>
    </xf>
    <xf numFmtId="0" fontId="48" fillId="2" borderId="7" xfId="0" applyFont="1" applyFill="1" applyBorder="1" applyAlignment="1">
      <alignment horizontal="center" vertical="center"/>
    </xf>
    <xf numFmtId="0" fontId="48" fillId="2" borderId="7" xfId="0" applyFont="1" applyFill="1" applyBorder="1" applyAlignment="1">
      <alignment horizontal="center" vertical="center" wrapText="1" shrinkToFit="1"/>
    </xf>
    <xf numFmtId="0" fontId="56" fillId="2" borderId="24" xfId="0" applyFont="1" applyFill="1" applyBorder="1" applyAlignment="1">
      <alignment horizontal="center" vertical="center" wrapText="1"/>
    </xf>
    <xf numFmtId="0" fontId="56" fillId="2" borderId="7" xfId="0" applyFont="1" applyFill="1" applyBorder="1" applyAlignment="1">
      <alignment horizontal="center" vertical="center" wrapText="1"/>
    </xf>
    <xf numFmtId="0" fontId="11" fillId="2" borderId="1" xfId="10" applyFont="1" applyFill="1" applyBorder="1" applyAlignment="1" applyProtection="1">
      <alignment horizontal="left" vertical="center"/>
    </xf>
    <xf numFmtId="0" fontId="11" fillId="2" borderId="2" xfId="10" applyFont="1" applyFill="1" applyBorder="1" applyAlignment="1" applyProtection="1">
      <alignment horizontal="left" vertical="center"/>
    </xf>
    <xf numFmtId="0" fontId="11" fillId="2" borderId="3" xfId="10" applyFont="1" applyFill="1" applyBorder="1" applyAlignment="1" applyProtection="1">
      <alignment horizontal="left" vertical="center"/>
    </xf>
    <xf numFmtId="0" fontId="11" fillId="2" borderId="57" xfId="10" applyFont="1" applyFill="1" applyBorder="1" applyAlignment="1" applyProtection="1">
      <alignment horizontal="left" vertical="center"/>
    </xf>
    <xf numFmtId="0" fontId="11" fillId="2" borderId="41" xfId="10" applyFont="1" applyFill="1" applyBorder="1" applyAlignment="1" applyProtection="1">
      <alignment horizontal="left" vertical="center"/>
    </xf>
    <xf numFmtId="0" fontId="11" fillId="2" borderId="45" xfId="10" applyFont="1" applyFill="1" applyBorder="1" applyAlignment="1" applyProtection="1">
      <alignment horizontal="left" vertical="center"/>
    </xf>
    <xf numFmtId="0" fontId="10" fillId="2" borderId="34" xfId="10" applyFont="1" applyFill="1" applyBorder="1" applyAlignment="1" applyProtection="1">
      <alignment horizontal="center" vertical="center" wrapText="1"/>
    </xf>
    <xf numFmtId="0" fontId="10" fillId="2" borderId="40" xfId="10" applyFont="1" applyFill="1" applyBorder="1" applyAlignment="1" applyProtection="1">
      <alignment horizontal="center" vertical="center" wrapText="1"/>
    </xf>
    <xf numFmtId="0" fontId="10" fillId="2" borderId="46" xfId="10" applyFont="1" applyFill="1" applyBorder="1" applyAlignment="1" applyProtection="1">
      <alignment horizontal="center" vertical="center" wrapText="1"/>
    </xf>
    <xf numFmtId="0" fontId="10" fillId="2" borderId="9" xfId="10" applyFont="1" applyFill="1" applyBorder="1" applyAlignment="1" applyProtection="1">
      <alignment horizontal="center" vertical="center" wrapText="1"/>
    </xf>
    <xf numFmtId="0" fontId="10" fillId="2" borderId="0" xfId="10" applyFont="1" applyFill="1" applyBorder="1" applyAlignment="1" applyProtection="1">
      <alignment horizontal="center" vertical="center" wrapText="1"/>
    </xf>
    <xf numFmtId="0" fontId="10" fillId="2" borderId="47" xfId="10" applyFont="1" applyFill="1" applyBorder="1" applyAlignment="1" applyProtection="1">
      <alignment horizontal="center" vertical="center" wrapText="1"/>
    </xf>
    <xf numFmtId="0" fontId="14" fillId="0" borderId="0" xfId="10" applyFont="1" applyBorder="1" applyAlignment="1" applyProtection="1">
      <alignment horizontal="left" vertical="top" wrapText="1"/>
      <protection locked="0"/>
    </xf>
    <xf numFmtId="0" fontId="14" fillId="0" borderId="10" xfId="10" applyFont="1" applyBorder="1" applyAlignment="1" applyProtection="1">
      <alignment horizontal="left" vertical="top" wrapText="1"/>
      <protection locked="0"/>
    </xf>
    <xf numFmtId="0" fontId="14" fillId="0" borderId="41" xfId="10" applyFont="1" applyBorder="1" applyAlignment="1" applyProtection="1">
      <alignment horizontal="left" vertical="top" wrapText="1"/>
      <protection locked="0"/>
    </xf>
    <xf numFmtId="0" fontId="14" fillId="0" borderId="45" xfId="10" applyFont="1" applyBorder="1" applyAlignment="1" applyProtection="1">
      <alignment horizontal="left" vertical="top" wrapText="1"/>
      <protection locked="0"/>
    </xf>
    <xf numFmtId="0" fontId="33" fillId="2" borderId="57" xfId="10" applyFont="1" applyFill="1" applyBorder="1" applyAlignment="1" applyProtection="1">
      <alignment horizontal="right" vertical="center" shrinkToFit="1"/>
    </xf>
    <xf numFmtId="0" fontId="33" fillId="2" borderId="41" xfId="10" applyFont="1" applyFill="1" applyBorder="1" applyAlignment="1" applyProtection="1">
      <alignment horizontal="right" vertical="center" shrinkToFit="1"/>
    </xf>
    <xf numFmtId="0" fontId="33" fillId="2" borderId="58" xfId="10" applyFont="1" applyFill="1" applyBorder="1" applyAlignment="1" applyProtection="1">
      <alignment horizontal="right" vertical="center" shrinkToFit="1"/>
    </xf>
    <xf numFmtId="0" fontId="14" fillId="0" borderId="40" xfId="10" applyFont="1" applyBorder="1" applyAlignment="1" applyProtection="1">
      <alignment horizontal="left" vertical="top" wrapText="1"/>
      <protection locked="0"/>
    </xf>
    <xf numFmtId="0" fontId="14" fillId="0" borderId="35" xfId="10" applyFont="1" applyBorder="1" applyAlignment="1" applyProtection="1">
      <alignment horizontal="left" vertical="top" wrapText="1"/>
      <protection locked="0"/>
    </xf>
    <xf numFmtId="0" fontId="10" fillId="2" borderId="43" xfId="10" applyFont="1" applyFill="1" applyBorder="1" applyAlignment="1" applyProtection="1">
      <alignment horizontal="center" vertical="center" wrapText="1"/>
    </xf>
    <xf numFmtId="0" fontId="14" fillId="0" borderId="42" xfId="10" applyFont="1" applyBorder="1" applyAlignment="1" applyProtection="1">
      <alignment horizontal="left" vertical="top" wrapText="1"/>
      <protection locked="0"/>
    </xf>
    <xf numFmtId="0" fontId="14" fillId="0" borderId="66" xfId="10" applyFont="1" applyBorder="1" applyAlignment="1" applyProtection="1">
      <alignment horizontal="left" vertical="top" wrapText="1"/>
      <protection locked="0"/>
    </xf>
    <xf numFmtId="0" fontId="14" fillId="0" borderId="5" xfId="10" applyFont="1" applyBorder="1" applyAlignment="1" applyProtection="1">
      <alignment horizontal="left" vertical="top" wrapText="1"/>
      <protection locked="0"/>
    </xf>
    <xf numFmtId="0" fontId="14" fillId="0" borderId="6" xfId="10" applyFont="1" applyBorder="1" applyAlignment="1" applyProtection="1">
      <alignment horizontal="left" vertical="top" wrapText="1"/>
      <protection locked="0"/>
    </xf>
    <xf numFmtId="0" fontId="32" fillId="2" borderId="4" xfId="10" applyFont="1" applyFill="1" applyBorder="1" applyAlignment="1" applyProtection="1">
      <alignment horizontal="right" vertical="center" shrinkToFit="1"/>
    </xf>
    <xf numFmtId="0" fontId="32" fillId="2" borderId="5" xfId="10" applyFont="1" applyFill="1" applyBorder="1" applyAlignment="1" applyProtection="1">
      <alignment horizontal="right" vertical="center" shrinkToFit="1"/>
    </xf>
    <xf numFmtId="0" fontId="32" fillId="2" borderId="44" xfId="10" applyFont="1" applyFill="1" applyBorder="1" applyAlignment="1" applyProtection="1">
      <alignment horizontal="right" vertical="center" shrinkToFit="1"/>
    </xf>
    <xf numFmtId="0" fontId="11" fillId="2" borderId="1" xfId="10" applyFont="1" applyFill="1" applyBorder="1" applyAlignment="1" applyProtection="1">
      <alignment horizontal="left" vertical="center" wrapText="1"/>
    </xf>
    <xf numFmtId="0" fontId="11" fillId="2" borderId="2" xfId="10" applyFont="1" applyFill="1" applyBorder="1" applyAlignment="1" applyProtection="1">
      <alignment horizontal="left" vertical="center" wrapText="1"/>
    </xf>
    <xf numFmtId="0" fontId="11" fillId="2" borderId="3" xfId="10" applyFont="1" applyFill="1" applyBorder="1" applyAlignment="1" applyProtection="1">
      <alignment horizontal="left" vertical="center" wrapText="1"/>
    </xf>
    <xf numFmtId="0" fontId="11" fillId="2" borderId="57" xfId="10" applyFont="1" applyFill="1" applyBorder="1" applyAlignment="1" applyProtection="1">
      <alignment horizontal="left" vertical="center" wrapText="1"/>
    </xf>
    <xf numFmtId="0" fontId="11" fillId="2" borderId="41" xfId="10" applyFont="1" applyFill="1" applyBorder="1" applyAlignment="1" applyProtection="1">
      <alignment horizontal="left" vertical="center" wrapText="1"/>
    </xf>
    <xf numFmtId="0" fontId="11" fillId="2" borderId="45" xfId="10" applyFont="1" applyFill="1" applyBorder="1" applyAlignment="1" applyProtection="1">
      <alignment horizontal="left" vertical="center" wrapText="1"/>
    </xf>
    <xf numFmtId="0" fontId="14" fillId="0" borderId="29" xfId="10" applyFont="1" applyBorder="1" applyAlignment="1" applyProtection="1">
      <alignment horizontal="left" vertical="top" wrapText="1"/>
      <protection locked="0"/>
    </xf>
    <xf numFmtId="0" fontId="14" fillId="0" borderId="55" xfId="10" applyFont="1" applyBorder="1" applyAlignment="1" applyProtection="1">
      <alignment horizontal="left" vertical="top" wrapText="1"/>
      <protection locked="0"/>
    </xf>
    <xf numFmtId="0" fontId="32" fillId="2" borderId="57" xfId="10" applyFont="1" applyFill="1" applyBorder="1" applyAlignment="1" applyProtection="1">
      <alignment horizontal="right" vertical="center" shrinkToFit="1"/>
    </xf>
    <xf numFmtId="0" fontId="32" fillId="2" borderId="41" xfId="10" applyFont="1" applyFill="1" applyBorder="1" applyAlignment="1" applyProtection="1">
      <alignment horizontal="right" vertical="center" shrinkToFit="1"/>
    </xf>
    <xf numFmtId="0" fontId="32" fillId="2" borderId="51" xfId="10" applyFont="1" applyFill="1" applyBorder="1" applyAlignment="1" applyProtection="1">
      <alignment horizontal="right" vertical="center" shrinkToFit="1"/>
    </xf>
    <xf numFmtId="0" fontId="10" fillId="0" borderId="40" xfId="10" applyFont="1" applyBorder="1" applyAlignment="1" applyProtection="1">
      <alignment horizontal="left" vertical="center" wrapText="1"/>
    </xf>
    <xf numFmtId="0" fontId="10" fillId="0" borderId="35" xfId="10" applyFont="1" applyBorder="1" applyAlignment="1" applyProtection="1">
      <alignment horizontal="left" vertical="center" wrapText="1"/>
    </xf>
    <xf numFmtId="0" fontId="10" fillId="0" borderId="41" xfId="10" applyFont="1" applyBorder="1" applyAlignment="1" applyProtection="1">
      <alignment horizontal="left" vertical="center" wrapText="1"/>
    </xf>
    <xf numFmtId="0" fontId="10" fillId="0" borderId="45" xfId="10" applyFont="1" applyBorder="1" applyAlignment="1" applyProtection="1">
      <alignment horizontal="left" vertical="center" wrapText="1"/>
    </xf>
    <xf numFmtId="0" fontId="10" fillId="0" borderId="0" xfId="10" applyFont="1" applyBorder="1" applyAlignment="1" applyProtection="1">
      <alignment horizontal="left" vertical="center" wrapText="1"/>
    </xf>
    <xf numFmtId="0" fontId="10" fillId="0" borderId="10" xfId="10" applyFont="1" applyBorder="1" applyAlignment="1" applyProtection="1">
      <alignment horizontal="left" vertical="center" wrapText="1"/>
    </xf>
    <xf numFmtId="0" fontId="10" fillId="0" borderId="5" xfId="10" applyFont="1" applyBorder="1" applyAlignment="1" applyProtection="1">
      <alignment horizontal="left" vertical="center" wrapText="1"/>
    </xf>
    <xf numFmtId="0" fontId="10" fillId="0" borderId="6" xfId="10" applyFont="1" applyBorder="1" applyAlignment="1" applyProtection="1">
      <alignment horizontal="left" vertical="center" wrapText="1"/>
    </xf>
    <xf numFmtId="0" fontId="11" fillId="2" borderId="34" xfId="10" applyFont="1" applyFill="1" applyBorder="1" applyAlignment="1" applyProtection="1">
      <alignment horizontal="center" vertical="center" wrapText="1"/>
    </xf>
    <xf numFmtId="0" fontId="11" fillId="2" borderId="40" xfId="10" applyFont="1" applyFill="1" applyBorder="1" applyAlignment="1" applyProtection="1">
      <alignment horizontal="center" vertical="center" wrapText="1"/>
    </xf>
    <xf numFmtId="0" fontId="14" fillId="0" borderId="40" xfId="10" applyFont="1" applyBorder="1" applyAlignment="1" applyProtection="1">
      <alignment horizontal="left" vertical="center" wrapText="1"/>
      <protection locked="0"/>
    </xf>
    <xf numFmtId="0" fontId="14" fillId="0" borderId="41" xfId="10" applyFont="1" applyBorder="1" applyAlignment="1" applyProtection="1">
      <alignment horizontal="left" vertical="center" wrapText="1"/>
      <protection locked="0"/>
    </xf>
    <xf numFmtId="0" fontId="14" fillId="0" borderId="5" xfId="10" applyFont="1" applyBorder="1" applyAlignment="1" applyProtection="1">
      <alignment horizontal="left" vertical="center" wrapText="1"/>
      <protection locked="0"/>
    </xf>
    <xf numFmtId="0" fontId="12" fillId="2" borderId="57" xfId="10" applyFont="1" applyFill="1" applyBorder="1" applyAlignment="1" applyProtection="1">
      <alignment horizontal="left" vertical="center" wrapText="1"/>
    </xf>
    <xf numFmtId="0" fontId="12" fillId="2" borderId="41" xfId="10" applyFont="1" applyFill="1" applyBorder="1" applyAlignment="1" applyProtection="1">
      <alignment horizontal="left" vertical="center" wrapText="1"/>
    </xf>
    <xf numFmtId="0" fontId="12" fillId="2" borderId="4" xfId="10" applyFont="1" applyFill="1" applyBorder="1" applyAlignment="1" applyProtection="1">
      <alignment horizontal="left" vertical="center" wrapText="1"/>
    </xf>
    <xf numFmtId="0" fontId="12" fillId="2" borderId="5" xfId="10" applyFont="1" applyFill="1" applyBorder="1" applyAlignment="1" applyProtection="1">
      <alignment horizontal="left" vertical="center" wrapText="1"/>
    </xf>
    <xf numFmtId="0" fontId="33" fillId="2" borderId="5" xfId="10" applyFont="1" applyFill="1" applyBorder="1" applyAlignment="1" applyProtection="1">
      <alignment horizontal="right" vertical="center" shrinkToFit="1"/>
    </xf>
    <xf numFmtId="0" fontId="14" fillId="0" borderId="40" xfId="10" applyFont="1" applyBorder="1" applyAlignment="1" applyProtection="1">
      <alignment horizontal="left" vertical="top" wrapText="1"/>
    </xf>
    <xf numFmtId="0" fontId="14" fillId="0" borderId="35" xfId="10" applyFont="1" applyBorder="1" applyAlignment="1" applyProtection="1">
      <alignment horizontal="left" vertical="top" wrapText="1"/>
    </xf>
    <xf numFmtId="0" fontId="14" fillId="0" borderId="0" xfId="10" applyFont="1" applyBorder="1" applyAlignment="1" applyProtection="1">
      <alignment horizontal="left" vertical="top" wrapText="1"/>
    </xf>
    <xf numFmtId="0" fontId="14" fillId="0" borderId="10" xfId="10" applyFont="1" applyBorder="1" applyAlignment="1" applyProtection="1">
      <alignment horizontal="left" vertical="top" wrapText="1"/>
    </xf>
    <xf numFmtId="0" fontId="14" fillId="0" borderId="41" xfId="10" applyFont="1" applyBorder="1" applyAlignment="1" applyProtection="1">
      <alignment horizontal="left" vertical="top" wrapText="1"/>
    </xf>
    <xf numFmtId="0" fontId="14" fillId="0" borderId="45" xfId="10" applyFont="1" applyBorder="1" applyAlignment="1" applyProtection="1">
      <alignment horizontal="left" vertical="top" wrapText="1"/>
    </xf>
    <xf numFmtId="0" fontId="14" fillId="0" borderId="65" xfId="10" applyFont="1" applyFill="1" applyBorder="1" applyAlignment="1" applyProtection="1">
      <alignment horizontal="left" vertical="top" wrapText="1"/>
    </xf>
    <xf numFmtId="0" fontId="14" fillId="0" borderId="2" xfId="10" applyFont="1" applyFill="1" applyBorder="1" applyAlignment="1" applyProtection="1">
      <alignment horizontal="left" vertical="top" wrapText="1"/>
    </xf>
    <xf numFmtId="0" fontId="14" fillId="0" borderId="56" xfId="10" applyFont="1" applyFill="1" applyBorder="1" applyAlignment="1" applyProtection="1">
      <alignment horizontal="left" vertical="top" wrapText="1"/>
    </xf>
    <xf numFmtId="0" fontId="14" fillId="0" borderId="29" xfId="10" applyFont="1" applyFill="1" applyBorder="1" applyAlignment="1" applyProtection="1">
      <alignment horizontal="left" vertical="top" wrapText="1"/>
    </xf>
    <xf numFmtId="0" fontId="14" fillId="0" borderId="0" xfId="10" applyFont="1" applyFill="1" applyBorder="1" applyAlignment="1" applyProtection="1">
      <alignment horizontal="left" vertical="top" wrapText="1"/>
    </xf>
    <xf numFmtId="0" fontId="14" fillId="0" borderId="47" xfId="10" applyFont="1" applyFill="1" applyBorder="1" applyAlignment="1" applyProtection="1">
      <alignment horizontal="left" vertical="top" wrapText="1"/>
    </xf>
    <xf numFmtId="0" fontId="14" fillId="0" borderId="55" xfId="10" applyFont="1" applyFill="1" applyBorder="1" applyAlignment="1" applyProtection="1">
      <alignment horizontal="left" vertical="top" wrapText="1"/>
    </xf>
    <xf numFmtId="0" fontId="14" fillId="0" borderId="41" xfId="10" applyFont="1" applyFill="1" applyBorder="1" applyAlignment="1" applyProtection="1">
      <alignment horizontal="left" vertical="top" wrapText="1"/>
    </xf>
    <xf numFmtId="0" fontId="14" fillId="0" borderId="51" xfId="10" applyFont="1" applyFill="1" applyBorder="1" applyAlignment="1" applyProtection="1">
      <alignment horizontal="left" vertical="top" wrapText="1"/>
    </xf>
    <xf numFmtId="0" fontId="14" fillId="0" borderId="65" xfId="10" applyFont="1" applyBorder="1" applyAlignment="1" applyProtection="1">
      <alignment horizontal="left" vertical="top" wrapText="1"/>
    </xf>
    <xf numFmtId="0" fontId="14" fillId="0" borderId="2" xfId="10" applyFont="1" applyBorder="1" applyAlignment="1" applyProtection="1">
      <alignment horizontal="left" vertical="top" wrapText="1"/>
    </xf>
    <xf numFmtId="0" fontId="14" fillId="0" borderId="3" xfId="10" applyFont="1" applyBorder="1" applyAlignment="1" applyProtection="1">
      <alignment horizontal="left" vertical="top" wrapText="1"/>
    </xf>
    <xf numFmtId="0" fontId="14" fillId="0" borderId="29" xfId="10" applyFont="1" applyBorder="1" applyAlignment="1" applyProtection="1">
      <alignment horizontal="left" vertical="top" wrapText="1"/>
    </xf>
    <xf numFmtId="0" fontId="14" fillId="0" borderId="55" xfId="10" applyFont="1" applyBorder="1" applyAlignment="1" applyProtection="1">
      <alignment horizontal="left" vertical="top" wrapText="1"/>
    </xf>
    <xf numFmtId="0" fontId="14" fillId="0" borderId="29" xfId="10" applyFont="1" applyFill="1" applyBorder="1" applyAlignment="1" applyProtection="1">
      <alignment horizontal="center" vertical="center" wrapText="1"/>
    </xf>
    <xf numFmtId="0" fontId="14" fillId="0" borderId="0" xfId="10" applyFont="1" applyFill="1" applyBorder="1" applyAlignment="1" applyProtection="1">
      <alignment horizontal="center" vertical="center" wrapText="1"/>
    </xf>
    <xf numFmtId="0" fontId="14" fillId="0" borderId="54" xfId="10" applyFont="1" applyFill="1" applyBorder="1" applyAlignment="1" applyProtection="1">
      <alignment horizontal="center" vertical="center" wrapText="1"/>
    </xf>
    <xf numFmtId="0" fontId="14" fillId="0" borderId="5" xfId="10" applyFont="1" applyFill="1" applyBorder="1" applyAlignment="1" applyProtection="1">
      <alignment horizontal="center" vertical="center" wrapText="1"/>
    </xf>
    <xf numFmtId="0" fontId="17" fillId="0" borderId="62" xfId="10" applyFont="1" applyFill="1" applyBorder="1" applyAlignment="1" applyProtection="1">
      <alignment horizontal="center" vertical="center" wrapText="1"/>
    </xf>
    <xf numFmtId="0" fontId="17" fillId="0" borderId="50" xfId="10" applyFont="1" applyFill="1" applyBorder="1" applyAlignment="1" applyProtection="1">
      <alignment horizontal="center" vertical="center" wrapText="1"/>
    </xf>
    <xf numFmtId="0" fontId="17" fillId="0" borderId="50" xfId="10" applyFont="1" applyBorder="1" applyAlignment="1" applyProtection="1">
      <alignment horizontal="center" vertical="center" wrapText="1"/>
    </xf>
    <xf numFmtId="0" fontId="14" fillId="0" borderId="62" xfId="10" applyFont="1" applyBorder="1" applyAlignment="1" applyProtection="1">
      <alignment horizontal="left" vertical="center" wrapText="1"/>
    </xf>
    <xf numFmtId="0" fontId="14" fillId="0" borderId="63" xfId="10" applyFont="1" applyBorder="1" applyAlignment="1" applyProtection="1">
      <alignment horizontal="left" vertical="center" wrapText="1"/>
    </xf>
    <xf numFmtId="0" fontId="33" fillId="2" borderId="45" xfId="10" applyFont="1" applyFill="1" applyBorder="1" applyAlignment="1" applyProtection="1">
      <alignment horizontal="right" vertical="center" shrinkToFit="1"/>
    </xf>
    <xf numFmtId="0" fontId="10" fillId="2" borderId="52" xfId="10" applyFont="1" applyFill="1" applyBorder="1" applyAlignment="1" applyProtection="1">
      <alignment horizontal="center" vertical="center" wrapText="1"/>
    </xf>
    <xf numFmtId="0" fontId="10" fillId="2" borderId="147" xfId="10" applyFont="1" applyFill="1" applyBorder="1" applyAlignment="1" applyProtection="1">
      <alignment horizontal="center" vertical="center" wrapText="1"/>
    </xf>
    <xf numFmtId="0" fontId="14" fillId="2" borderId="50" xfId="10" applyFont="1" applyFill="1" applyBorder="1" applyAlignment="1" applyProtection="1">
      <alignment horizontal="center" vertical="center" wrapText="1"/>
    </xf>
    <xf numFmtId="0" fontId="2" fillId="2" borderId="50" xfId="0" applyFont="1" applyFill="1" applyBorder="1" applyAlignment="1" applyProtection="1">
      <alignment horizontal="center" vertical="center" wrapText="1"/>
    </xf>
    <xf numFmtId="0" fontId="2" fillId="2" borderId="124" xfId="0" applyFont="1" applyFill="1" applyBorder="1" applyAlignment="1" applyProtection="1">
      <alignment horizontal="center" vertical="center" wrapText="1"/>
    </xf>
    <xf numFmtId="0" fontId="10" fillId="2" borderId="50" xfId="10" applyFont="1" applyFill="1" applyBorder="1" applyAlignment="1" applyProtection="1">
      <alignment horizontal="center" vertical="center" wrapText="1"/>
    </xf>
    <xf numFmtId="0" fontId="2" fillId="2" borderId="124" xfId="0" applyFont="1" applyFill="1" applyBorder="1" applyAlignment="1" applyProtection="1">
      <alignment vertical="center" wrapText="1"/>
    </xf>
    <xf numFmtId="0" fontId="14" fillId="2" borderId="53" xfId="10" applyFont="1" applyFill="1" applyBorder="1" applyAlignment="1" applyProtection="1">
      <alignment horizontal="center" vertical="center" wrapText="1"/>
    </xf>
    <xf numFmtId="0" fontId="14" fillId="2" borderId="40" xfId="10" applyFont="1" applyFill="1" applyBorder="1" applyAlignment="1" applyProtection="1">
      <alignment horizontal="center" vertical="center" wrapText="1"/>
    </xf>
    <xf numFmtId="0" fontId="14" fillId="2" borderId="35" xfId="10" applyFont="1" applyFill="1" applyBorder="1" applyAlignment="1" applyProtection="1">
      <alignment horizontal="center" vertical="center" wrapText="1"/>
    </xf>
    <xf numFmtId="0" fontId="14" fillId="2" borderId="29" xfId="10" applyFont="1" applyFill="1" applyBorder="1" applyAlignment="1" applyProtection="1">
      <alignment horizontal="center" vertical="center" wrapText="1"/>
    </xf>
    <xf numFmtId="0" fontId="14" fillId="2" borderId="0" xfId="10" applyFont="1" applyFill="1" applyBorder="1" applyAlignment="1" applyProtection="1">
      <alignment horizontal="center" vertical="center" wrapText="1"/>
    </xf>
    <xf numFmtId="0" fontId="14" fillId="2" borderId="10" xfId="10" applyFont="1" applyFill="1" applyBorder="1" applyAlignment="1" applyProtection="1">
      <alignment horizontal="center" vertical="center" wrapText="1"/>
    </xf>
    <xf numFmtId="0" fontId="49" fillId="0" borderId="50" xfId="10" applyFont="1" applyFill="1" applyBorder="1" applyAlignment="1" applyProtection="1">
      <alignment horizontal="center" vertical="center" wrapText="1"/>
    </xf>
    <xf numFmtId="0" fontId="14" fillId="2" borderId="1" xfId="10" applyFont="1" applyFill="1" applyBorder="1" applyAlignment="1" applyProtection="1">
      <alignment horizontal="center" vertical="center" shrinkToFit="1"/>
    </xf>
    <xf numFmtId="0" fontId="14" fillId="2" borderId="9" xfId="10" applyFont="1" applyFill="1" applyBorder="1" applyAlignment="1" applyProtection="1">
      <alignment horizontal="center" vertical="center" shrinkToFit="1"/>
    </xf>
    <xf numFmtId="0" fontId="14" fillId="2" borderId="4" xfId="10" applyFont="1" applyFill="1" applyBorder="1" applyAlignment="1" applyProtection="1">
      <alignment horizontal="center" vertical="center" shrinkToFit="1"/>
    </xf>
    <xf numFmtId="0" fontId="17" fillId="0" borderId="124" xfId="10" applyFont="1" applyFill="1" applyBorder="1" applyAlignment="1" applyProtection="1">
      <alignment horizontal="center" vertical="center" wrapText="1"/>
    </xf>
    <xf numFmtId="0" fontId="14" fillId="0" borderId="124" xfId="10" applyFont="1" applyBorder="1" applyAlignment="1" applyProtection="1">
      <alignment horizontal="left" vertical="center" wrapText="1"/>
    </xf>
    <xf numFmtId="0" fontId="14" fillId="0" borderId="149" xfId="10" applyFont="1" applyBorder="1" applyAlignment="1" applyProtection="1">
      <alignment horizontal="left" vertical="center" wrapText="1"/>
    </xf>
    <xf numFmtId="0" fontId="14" fillId="2" borderId="147" xfId="10" applyFont="1" applyFill="1" applyBorder="1" applyAlignment="1" applyProtection="1">
      <alignment horizontal="center" vertical="center" shrinkToFit="1"/>
    </xf>
    <xf numFmtId="0" fontId="14" fillId="2" borderId="150" xfId="10" applyFont="1" applyFill="1" applyBorder="1" applyAlignment="1" applyProtection="1">
      <alignment horizontal="center" vertical="center" shrinkToFit="1"/>
    </xf>
    <xf numFmtId="0" fontId="14" fillId="2" borderId="148" xfId="10" applyFont="1" applyFill="1" applyBorder="1" applyAlignment="1" applyProtection="1">
      <alignment horizontal="center" vertical="center" shrinkToFit="1"/>
    </xf>
    <xf numFmtId="0" fontId="14" fillId="0" borderId="62" xfId="10" applyFont="1" applyBorder="1" applyAlignment="1" applyProtection="1">
      <alignment vertical="center" wrapText="1"/>
    </xf>
    <xf numFmtId="0" fontId="14" fillId="0" borderId="63" xfId="10" applyFont="1" applyBorder="1" applyAlignment="1" applyProtection="1">
      <alignment vertical="center" wrapText="1"/>
    </xf>
    <xf numFmtId="0" fontId="14" fillId="2" borderId="60" xfId="10" applyFont="1" applyFill="1" applyBorder="1" applyAlignment="1" applyProtection="1">
      <alignment horizontal="center" vertical="center" wrapText="1"/>
    </xf>
    <xf numFmtId="0" fontId="14" fillId="2" borderId="61" xfId="10" applyFont="1" applyFill="1" applyBorder="1" applyAlignment="1" applyProtection="1">
      <alignment horizontal="center" vertical="center" wrapText="1"/>
    </xf>
    <xf numFmtId="0" fontId="14" fillId="2" borderId="62" xfId="10" applyFont="1" applyFill="1" applyBorder="1" applyAlignment="1" applyProtection="1">
      <alignment horizontal="center" vertical="center" wrapText="1"/>
    </xf>
    <xf numFmtId="0" fontId="14" fillId="0" borderId="50" xfId="10" applyFont="1" applyFill="1" applyBorder="1" applyAlignment="1" applyProtection="1">
      <alignment horizontal="left" vertical="top" wrapText="1"/>
      <protection locked="0"/>
    </xf>
    <xf numFmtId="0" fontId="14" fillId="0" borderId="49" xfId="10" applyFont="1" applyFill="1" applyBorder="1" applyAlignment="1" applyProtection="1">
      <alignment horizontal="left" vertical="top" wrapText="1"/>
      <protection locked="0"/>
    </xf>
    <xf numFmtId="0" fontId="14" fillId="0" borderId="62" xfId="10" applyFont="1" applyFill="1" applyBorder="1" applyAlignment="1" applyProtection="1">
      <alignment horizontal="left" vertical="top" wrapText="1"/>
      <protection locked="0"/>
    </xf>
    <xf numFmtId="0" fontId="14" fillId="0" borderId="63" xfId="10" applyFont="1" applyFill="1" applyBorder="1" applyAlignment="1" applyProtection="1">
      <alignment horizontal="left" vertical="top" wrapText="1"/>
      <protection locked="0"/>
    </xf>
    <xf numFmtId="0" fontId="14" fillId="2" borderId="64" xfId="10" applyFont="1" applyFill="1" applyBorder="1" applyAlignment="1" applyProtection="1">
      <alignment horizontal="center" vertical="center" wrapText="1"/>
    </xf>
    <xf numFmtId="0" fontId="14" fillId="2" borderId="71" xfId="10" applyFont="1" applyFill="1" applyBorder="1" applyAlignment="1" applyProtection="1">
      <alignment horizontal="center" vertical="center" wrapText="1"/>
    </xf>
    <xf numFmtId="0" fontId="14" fillId="0" borderId="71" xfId="10" applyFont="1" applyFill="1" applyBorder="1" applyAlignment="1" applyProtection="1">
      <alignment horizontal="center" vertical="center" wrapText="1"/>
      <protection locked="0"/>
    </xf>
    <xf numFmtId="0" fontId="14" fillId="0" borderId="50" xfId="10" applyFont="1" applyFill="1" applyBorder="1" applyAlignment="1" applyProtection="1">
      <alignment horizontal="center" vertical="center" wrapText="1"/>
      <protection locked="0"/>
    </xf>
    <xf numFmtId="0" fontId="14" fillId="0" borderId="72" xfId="10" applyFont="1" applyFill="1" applyBorder="1" applyAlignment="1" applyProtection="1">
      <alignment horizontal="center" vertical="center" wrapText="1"/>
      <protection locked="0"/>
    </xf>
    <xf numFmtId="0" fontId="14" fillId="0" borderId="49" xfId="10" applyFont="1" applyFill="1" applyBorder="1" applyAlignment="1" applyProtection="1">
      <alignment horizontal="center" vertical="center" wrapText="1"/>
      <protection locked="0"/>
    </xf>
    <xf numFmtId="0" fontId="14" fillId="0" borderId="34" xfId="10" applyFont="1" applyFill="1" applyBorder="1" applyAlignment="1" applyProtection="1">
      <alignment horizontal="left" vertical="center" wrapText="1"/>
      <protection locked="0"/>
    </xf>
    <xf numFmtId="0" fontId="48" fillId="0" borderId="40" xfId="0" applyFont="1" applyBorder="1" applyAlignment="1" applyProtection="1">
      <alignment horizontal="left" vertical="center" wrapText="1"/>
      <protection locked="0"/>
    </xf>
    <xf numFmtId="0" fontId="48" fillId="0" borderId="35" xfId="0" applyFont="1" applyBorder="1" applyAlignment="1" applyProtection="1">
      <alignment horizontal="left" vertical="center" wrapText="1"/>
      <protection locked="0"/>
    </xf>
    <xf numFmtId="0" fontId="48" fillId="0" borderId="9" xfId="0" applyFont="1" applyBorder="1" applyAlignment="1" applyProtection="1">
      <alignment horizontal="left" vertical="center" wrapText="1"/>
      <protection locked="0"/>
    </xf>
    <xf numFmtId="0" fontId="48" fillId="0" borderId="0" xfId="0" applyFont="1" applyAlignment="1" applyProtection="1">
      <alignment horizontal="left" vertical="center" wrapText="1"/>
      <protection locked="0"/>
    </xf>
    <xf numFmtId="0" fontId="48" fillId="0" borderId="10" xfId="0" applyFont="1" applyBorder="1" applyAlignment="1" applyProtection="1">
      <alignment horizontal="left" vertical="center" wrapText="1"/>
      <protection locked="0"/>
    </xf>
    <xf numFmtId="0" fontId="14" fillId="0" borderId="34" xfId="10" applyFont="1" applyFill="1" applyBorder="1" applyAlignment="1" applyProtection="1">
      <alignment horizontal="left" vertical="top" wrapText="1"/>
      <protection locked="0"/>
    </xf>
    <xf numFmtId="0" fontId="48" fillId="0" borderId="40" xfId="0" applyFont="1" applyBorder="1" applyAlignment="1" applyProtection="1">
      <alignment horizontal="left" vertical="top" wrapText="1"/>
      <protection locked="0"/>
    </xf>
    <xf numFmtId="0" fontId="48" fillId="0" borderId="35" xfId="0" applyFont="1" applyBorder="1" applyAlignment="1" applyProtection="1">
      <alignment horizontal="left" vertical="top" wrapText="1"/>
      <protection locked="0"/>
    </xf>
    <xf numFmtId="0" fontId="48" fillId="0" borderId="9" xfId="0" applyFont="1" applyBorder="1" applyAlignment="1" applyProtection="1">
      <alignment horizontal="left" vertical="top" wrapText="1"/>
      <protection locked="0"/>
    </xf>
    <xf numFmtId="0" fontId="48" fillId="0" borderId="0" xfId="0" applyFont="1" applyAlignment="1" applyProtection="1">
      <alignment horizontal="left" vertical="top" wrapText="1"/>
      <protection locked="0"/>
    </xf>
    <xf numFmtId="0" fontId="48" fillId="0" borderId="10" xfId="0" applyFont="1" applyBorder="1" applyAlignment="1" applyProtection="1">
      <alignment horizontal="left" vertical="top" wrapText="1"/>
      <protection locked="0"/>
    </xf>
    <xf numFmtId="0" fontId="48" fillId="0" borderId="4" xfId="0" applyFont="1" applyBorder="1" applyAlignment="1" applyProtection="1">
      <alignment horizontal="left" vertical="top" wrapText="1"/>
      <protection locked="0"/>
    </xf>
    <xf numFmtId="0" fontId="48" fillId="0" borderId="5" xfId="0" applyFont="1" applyBorder="1" applyAlignment="1" applyProtection="1">
      <alignment horizontal="left" vertical="top" wrapText="1"/>
      <protection locked="0"/>
    </xf>
    <xf numFmtId="0" fontId="48" fillId="0" borderId="6" xfId="0" applyFont="1" applyBorder="1" applyAlignment="1" applyProtection="1">
      <alignment horizontal="left" vertical="top" wrapText="1"/>
      <protection locked="0"/>
    </xf>
    <xf numFmtId="0" fontId="15" fillId="2" borderId="1" xfId="10" applyFont="1" applyFill="1" applyBorder="1" applyAlignment="1" applyProtection="1">
      <alignment horizontal="left" vertical="center" wrapText="1"/>
    </xf>
    <xf numFmtId="0" fontId="15" fillId="2" borderId="2" xfId="10" applyFont="1" applyFill="1" applyBorder="1" applyAlignment="1" applyProtection="1">
      <alignment horizontal="left" vertical="center" wrapText="1"/>
    </xf>
    <xf numFmtId="0" fontId="15" fillId="2" borderId="3" xfId="10" applyFont="1" applyFill="1" applyBorder="1" applyAlignment="1" applyProtection="1">
      <alignment horizontal="left" vertical="center" wrapText="1"/>
    </xf>
    <xf numFmtId="0" fontId="15" fillId="2" borderId="57" xfId="10" applyFont="1" applyFill="1" applyBorder="1" applyAlignment="1" applyProtection="1">
      <alignment horizontal="left" vertical="center" wrapText="1"/>
    </xf>
    <xf numFmtId="0" fontId="15" fillId="2" borderId="41" xfId="10" applyFont="1" applyFill="1" applyBorder="1" applyAlignment="1" applyProtection="1">
      <alignment horizontal="left" vertical="center" wrapText="1"/>
    </xf>
    <xf numFmtId="0" fontId="15" fillId="2" borderId="45" xfId="10" applyFont="1" applyFill="1" applyBorder="1" applyAlignment="1" applyProtection="1">
      <alignment horizontal="left" vertical="center" wrapText="1"/>
    </xf>
    <xf numFmtId="0" fontId="15" fillId="0" borderId="53" xfId="10" applyFont="1" applyBorder="1" applyAlignment="1" applyProtection="1">
      <alignment horizontal="center" vertical="center"/>
      <protection locked="0"/>
    </xf>
    <xf numFmtId="0" fontId="15" fillId="0" borderId="40" xfId="10" applyFont="1" applyBorder="1" applyAlignment="1" applyProtection="1">
      <alignment horizontal="center" vertical="center"/>
      <protection locked="0"/>
    </xf>
    <xf numFmtId="0" fontId="15" fillId="0" borderId="54" xfId="10" applyFont="1" applyBorder="1" applyAlignment="1" applyProtection="1">
      <alignment horizontal="center" vertical="center"/>
      <protection locked="0"/>
    </xf>
    <xf numFmtId="0" fontId="15" fillId="0" borderId="5" xfId="10" applyFont="1" applyBorder="1" applyAlignment="1" applyProtection="1">
      <alignment horizontal="center" vertical="center"/>
      <protection locked="0"/>
    </xf>
    <xf numFmtId="0" fontId="14" fillId="2" borderId="46" xfId="10" applyFont="1" applyFill="1" applyBorder="1" applyAlignment="1" applyProtection="1">
      <alignment horizontal="center" vertical="center" wrapText="1"/>
    </xf>
    <xf numFmtId="0" fontId="14" fillId="2" borderId="54" xfId="10" applyFont="1" applyFill="1" applyBorder="1" applyAlignment="1" applyProtection="1">
      <alignment horizontal="center" vertical="center" wrapText="1"/>
    </xf>
    <xf numFmtId="0" fontId="14" fillId="2" borderId="5" xfId="10" applyFont="1" applyFill="1" applyBorder="1" applyAlignment="1" applyProtection="1">
      <alignment horizontal="center" vertical="center" wrapText="1"/>
    </xf>
    <xf numFmtId="0" fontId="14" fillId="2" borderId="48" xfId="10" applyFont="1" applyFill="1" applyBorder="1" applyAlignment="1" applyProtection="1">
      <alignment horizontal="center" vertical="center" wrapText="1"/>
    </xf>
    <xf numFmtId="0" fontId="15" fillId="0" borderId="35" xfId="10" applyFont="1" applyBorder="1" applyAlignment="1" applyProtection="1">
      <alignment horizontal="center" vertical="center"/>
      <protection locked="0"/>
    </xf>
    <xf numFmtId="0" fontId="15" fillId="0" borderId="6" xfId="10" applyFont="1" applyBorder="1" applyAlignment="1" applyProtection="1">
      <alignment horizontal="center" vertical="center"/>
      <protection locked="0"/>
    </xf>
    <xf numFmtId="182" fontId="10" fillId="0" borderId="0" xfId="6" applyFont="1" applyBorder="1" applyAlignment="1" applyProtection="1">
      <alignment horizontal="center" vertical="center"/>
    </xf>
    <xf numFmtId="182" fontId="10" fillId="2" borderId="24" xfId="6" applyFont="1" applyFill="1" applyBorder="1" applyAlignment="1" applyProtection="1">
      <alignment horizontal="center" vertical="center" wrapText="1"/>
    </xf>
    <xf numFmtId="182" fontId="10" fillId="2" borderId="8" xfId="6" applyFont="1" applyFill="1" applyBorder="1" applyAlignment="1" applyProtection="1">
      <alignment horizontal="center" vertical="center" wrapText="1"/>
    </xf>
    <xf numFmtId="182" fontId="10" fillId="2" borderId="26" xfId="6" applyFont="1" applyFill="1" applyBorder="1" applyAlignment="1" applyProtection="1">
      <alignment horizontal="center" vertical="center" wrapText="1"/>
    </xf>
    <xf numFmtId="182" fontId="10" fillId="2" borderId="27" xfId="6" applyFont="1" applyFill="1" applyBorder="1" applyAlignment="1" applyProtection="1">
      <alignment horizontal="center" vertical="center" wrapText="1"/>
    </xf>
    <xf numFmtId="182" fontId="10" fillId="2" borderId="31" xfId="6" applyFont="1" applyFill="1" applyBorder="1" applyAlignment="1" applyProtection="1">
      <alignment horizontal="center" vertical="center" wrapText="1"/>
    </xf>
    <xf numFmtId="182" fontId="10" fillId="2" borderId="28" xfId="6" applyFont="1" applyFill="1" applyBorder="1" applyAlignment="1" applyProtection="1">
      <alignment horizontal="center" vertical="center" wrapText="1"/>
    </xf>
    <xf numFmtId="182" fontId="10" fillId="0" borderId="65" xfId="6" applyFont="1" applyFill="1" applyBorder="1" applyAlignment="1" applyProtection="1">
      <alignment horizontal="left" vertical="center" wrapText="1"/>
    </xf>
    <xf numFmtId="182" fontId="10" fillId="0" borderId="2" xfId="6" applyFont="1" applyFill="1" applyBorder="1" applyAlignment="1" applyProtection="1">
      <alignment horizontal="left" vertical="center" wrapText="1"/>
    </xf>
    <xf numFmtId="182" fontId="10" fillId="0" borderId="3" xfId="6" applyFont="1" applyFill="1" applyBorder="1" applyAlignment="1" applyProtection="1">
      <alignment horizontal="left" vertical="center" wrapText="1"/>
    </xf>
    <xf numFmtId="184" fontId="14" fillId="0" borderId="54" xfId="6" applyNumberFormat="1" applyFont="1" applyBorder="1" applyAlignment="1" applyProtection="1">
      <alignment horizontal="center" vertical="center"/>
      <protection locked="0"/>
    </xf>
    <xf numFmtId="184" fontId="14" fillId="0" borderId="5" xfId="6" applyNumberFormat="1" applyFont="1" applyBorder="1" applyAlignment="1" applyProtection="1">
      <alignment horizontal="center" vertical="center"/>
      <protection locked="0"/>
    </xf>
    <xf numFmtId="184" fontId="14" fillId="0" borderId="6" xfId="6" applyNumberFormat="1" applyFont="1" applyBorder="1" applyAlignment="1" applyProtection="1">
      <alignment horizontal="center" vertical="center"/>
      <protection locked="0"/>
    </xf>
    <xf numFmtId="182" fontId="11" fillId="2" borderId="1" xfId="6" applyFont="1" applyFill="1" applyBorder="1" applyAlignment="1" applyProtection="1">
      <alignment horizontal="left" vertical="center" wrapText="1"/>
    </xf>
    <xf numFmtId="182" fontId="11" fillId="2" borderId="2" xfId="6" applyFont="1" applyFill="1" applyBorder="1" applyAlignment="1" applyProtection="1">
      <alignment horizontal="left" vertical="center" wrapText="1"/>
    </xf>
    <xf numFmtId="182" fontId="11" fillId="2" borderId="56" xfId="6" applyFont="1" applyFill="1" applyBorder="1" applyAlignment="1" applyProtection="1">
      <alignment horizontal="left" vertical="center" wrapText="1"/>
    </xf>
    <xf numFmtId="182" fontId="11" fillId="2" borderId="4" xfId="6" applyFont="1" applyFill="1" applyBorder="1" applyAlignment="1" applyProtection="1">
      <alignment horizontal="left" vertical="center" wrapText="1"/>
    </xf>
    <xf numFmtId="182" fontId="11" fillId="2" borderId="5" xfId="6" applyFont="1" applyFill="1" applyBorder="1" applyAlignment="1" applyProtection="1">
      <alignment horizontal="left" vertical="center" wrapText="1"/>
    </xf>
    <xf numFmtId="182" fontId="11" fillId="2" borderId="48" xfId="6" applyFont="1" applyFill="1" applyBorder="1" applyAlignment="1" applyProtection="1">
      <alignment horizontal="left" vertical="center" wrapText="1"/>
    </xf>
    <xf numFmtId="182" fontId="10" fillId="2" borderId="1" xfId="6" applyFont="1" applyFill="1" applyBorder="1" applyAlignment="1" applyProtection="1">
      <alignment horizontal="center" vertical="center" wrapText="1"/>
    </xf>
    <xf numFmtId="182" fontId="10" fillId="2" borderId="4" xfId="6" applyFont="1" applyFill="1" applyBorder="1" applyAlignment="1" applyProtection="1">
      <alignment horizontal="center" vertical="center" wrapText="1"/>
    </xf>
    <xf numFmtId="182" fontId="10" fillId="0" borderId="9" xfId="6" applyFont="1" applyBorder="1" applyAlignment="1" applyProtection="1">
      <alignment horizontal="left" vertical="center" wrapText="1"/>
    </xf>
    <xf numFmtId="182" fontId="10" fillId="0" borderId="0" xfId="6" applyFont="1" applyBorder="1" applyAlignment="1" applyProtection="1">
      <alignment horizontal="left" vertical="center" wrapText="1"/>
    </xf>
    <xf numFmtId="182" fontId="10" fillId="0" borderId="10" xfId="6" applyFont="1" applyBorder="1" applyAlignment="1" applyProtection="1">
      <alignment horizontal="left" vertical="center" wrapText="1"/>
    </xf>
    <xf numFmtId="182" fontId="10" fillId="0" borderId="4" xfId="6" applyFont="1" applyBorder="1" applyAlignment="1" applyProtection="1">
      <alignment horizontal="left" vertical="center" wrapText="1"/>
    </xf>
    <xf numFmtId="182" fontId="10" fillId="0" borderId="5" xfId="6" applyFont="1" applyBorder="1" applyAlignment="1" applyProtection="1">
      <alignment horizontal="left" vertical="center" wrapText="1"/>
    </xf>
    <xf numFmtId="182" fontId="10" fillId="0" borderId="6" xfId="6" applyFont="1" applyBorder="1" applyAlignment="1" applyProtection="1">
      <alignment horizontal="left" vertical="center" wrapText="1"/>
    </xf>
    <xf numFmtId="182" fontId="10" fillId="2" borderId="24" xfId="6" applyFont="1" applyFill="1" applyBorder="1" applyAlignment="1" applyProtection="1">
      <alignment horizontal="center" vertical="center"/>
    </xf>
    <xf numFmtId="182" fontId="10" fillId="2" borderId="8" xfId="6" applyFont="1" applyFill="1" applyBorder="1" applyAlignment="1" applyProtection="1">
      <alignment horizontal="center" vertical="center"/>
    </xf>
    <xf numFmtId="0" fontId="49" fillId="0" borderId="54" xfId="0" applyFont="1" applyBorder="1" applyAlignment="1" applyProtection="1">
      <alignment horizontal="left" vertical="center"/>
      <protection locked="0"/>
    </xf>
    <xf numFmtId="0" fontId="49" fillId="0" borderId="5" xfId="0" applyFont="1" applyBorder="1" applyAlignment="1" applyProtection="1">
      <alignment horizontal="left" vertical="center"/>
      <protection locked="0"/>
    </xf>
    <xf numFmtId="0" fontId="49" fillId="0" borderId="6" xfId="0" applyFont="1" applyBorder="1" applyAlignment="1" applyProtection="1">
      <alignment horizontal="left" vertical="center"/>
      <protection locked="0"/>
    </xf>
    <xf numFmtId="0" fontId="14" fillId="0" borderId="1" xfId="0"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5"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49" fillId="0" borderId="29" xfId="0" applyFont="1" applyBorder="1" applyAlignment="1" applyProtection="1">
      <alignment horizontal="left" vertical="center"/>
      <protection locked="0"/>
    </xf>
    <xf numFmtId="0" fontId="49" fillId="0" borderId="0" xfId="0" applyFont="1" applyBorder="1" applyAlignment="1" applyProtection="1">
      <alignment horizontal="left" vertical="center"/>
      <protection locked="0"/>
    </xf>
    <xf numFmtId="0" fontId="49" fillId="0" borderId="10" xfId="0" applyFont="1" applyBorder="1" applyAlignment="1" applyProtection="1">
      <alignment horizontal="left" vertical="center"/>
      <protection locked="0"/>
    </xf>
    <xf numFmtId="0" fontId="14" fillId="0" borderId="54"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6" xfId="0" applyFont="1" applyBorder="1" applyAlignment="1" applyProtection="1">
      <alignment horizontal="left" vertical="center"/>
      <protection locked="0"/>
    </xf>
    <xf numFmtId="0" fontId="10" fillId="2" borderId="40" xfId="0" applyFont="1" applyFill="1" applyBorder="1" applyAlignment="1" applyProtection="1">
      <alignment horizontal="center" vertical="center"/>
    </xf>
    <xf numFmtId="0" fontId="10" fillId="2" borderId="46" xfId="0" applyFont="1" applyFill="1" applyBorder="1" applyAlignment="1" applyProtection="1">
      <alignment horizontal="center" vertical="center"/>
    </xf>
    <xf numFmtId="0" fontId="10" fillId="2" borderId="0" xfId="0" applyFont="1" applyFill="1" applyBorder="1" applyAlignment="1" applyProtection="1">
      <alignment horizontal="center" vertical="center"/>
    </xf>
    <xf numFmtId="0" fontId="10" fillId="2" borderId="47" xfId="0" applyFont="1" applyFill="1" applyBorder="1" applyAlignment="1" applyProtection="1">
      <alignment horizontal="center" vertical="center"/>
    </xf>
    <xf numFmtId="0" fontId="10" fillId="2" borderId="5" xfId="0" applyFont="1" applyFill="1" applyBorder="1" applyAlignment="1" applyProtection="1">
      <alignment horizontal="center" vertical="center"/>
    </xf>
    <xf numFmtId="0" fontId="10" fillId="2" borderId="48" xfId="0" applyFont="1" applyFill="1" applyBorder="1" applyAlignment="1" applyProtection="1">
      <alignment horizontal="center" vertical="center"/>
    </xf>
    <xf numFmtId="0" fontId="12" fillId="2" borderId="34" xfId="0" applyFont="1" applyFill="1" applyBorder="1" applyAlignment="1" applyProtection="1">
      <alignment horizontal="center" vertical="center" wrapText="1"/>
    </xf>
    <xf numFmtId="0" fontId="12" fillId="2" borderId="46" xfId="0" applyFont="1" applyFill="1" applyBorder="1" applyAlignment="1" applyProtection="1">
      <alignment horizontal="center" vertical="center" wrapText="1"/>
    </xf>
    <xf numFmtId="0" fontId="12" fillId="2" borderId="9" xfId="0" applyFont="1" applyFill="1" applyBorder="1" applyAlignment="1" applyProtection="1">
      <alignment horizontal="center" vertical="center" wrapText="1"/>
    </xf>
    <xf numFmtId="0" fontId="12" fillId="2" borderId="47"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8" xfId="0" applyFont="1" applyFill="1" applyBorder="1" applyAlignment="1" applyProtection="1">
      <alignment horizontal="center" vertical="center" wrapText="1"/>
    </xf>
    <xf numFmtId="0" fontId="14" fillId="0" borderId="40" xfId="0" applyFont="1" applyBorder="1" applyAlignment="1" applyProtection="1">
      <alignment horizontal="center" vertical="center"/>
      <protection locked="0"/>
    </xf>
    <xf numFmtId="0" fontId="14" fillId="0" borderId="35" xfId="0" applyFont="1" applyBorder="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1" fillId="2" borderId="26" xfId="0" applyFont="1" applyFill="1" applyBorder="1" applyAlignment="1" applyProtection="1">
      <alignment horizontal="left" vertical="center" wrapText="1"/>
    </xf>
    <xf numFmtId="0" fontId="11" fillId="2" borderId="27" xfId="0" applyFont="1" applyFill="1" applyBorder="1" applyAlignment="1" applyProtection="1">
      <alignment horizontal="left" vertical="center" wrapText="1"/>
    </xf>
    <xf numFmtId="0" fontId="11" fillId="2" borderId="31" xfId="0" applyFont="1" applyFill="1" applyBorder="1" applyAlignment="1" applyProtection="1">
      <alignment horizontal="left" vertical="center" wrapText="1"/>
    </xf>
    <xf numFmtId="0" fontId="14" fillId="0" borderId="40" xfId="0" applyFont="1" applyFill="1" applyBorder="1" applyAlignment="1" applyProtection="1">
      <alignment horizontal="left" vertical="center" wrapText="1"/>
      <protection locked="0"/>
    </xf>
    <xf numFmtId="0" fontId="14" fillId="0" borderId="35" xfId="0" applyFont="1" applyFill="1" applyBorder="1" applyAlignment="1" applyProtection="1">
      <alignment horizontal="left" vertical="center" wrapText="1"/>
      <protection locked="0"/>
    </xf>
    <xf numFmtId="0" fontId="14" fillId="0" borderId="0" xfId="0" applyFont="1" applyFill="1" applyBorder="1" applyAlignment="1" applyProtection="1">
      <alignment horizontal="left" vertical="center" wrapText="1"/>
      <protection locked="0"/>
    </xf>
    <xf numFmtId="0" fontId="14" fillId="0" borderId="10"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6" xfId="0" applyFont="1" applyFill="1" applyBorder="1" applyAlignment="1" applyProtection="1">
      <alignment horizontal="left" vertical="center" wrapText="1"/>
      <protection locked="0"/>
    </xf>
    <xf numFmtId="0" fontId="14" fillId="0" borderId="9" xfId="0" applyFont="1" applyFill="1" applyBorder="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4" fillId="0" borderId="10" xfId="0" applyFont="1" applyFill="1" applyBorder="1" applyAlignment="1" applyProtection="1">
      <alignment horizontal="left" vertical="top" wrapText="1"/>
      <protection locked="0"/>
    </xf>
    <xf numFmtId="0" fontId="14" fillId="0" borderId="27" xfId="0" applyFont="1" applyFill="1" applyBorder="1" applyAlignment="1" applyProtection="1">
      <alignment horizontal="center" vertical="center"/>
      <protection locked="0"/>
    </xf>
    <xf numFmtId="0" fontId="14" fillId="0" borderId="28" xfId="0" applyFont="1" applyFill="1" applyBorder="1" applyAlignment="1" applyProtection="1">
      <alignment horizontal="center" vertical="center"/>
      <protection locked="0"/>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0" fontId="14" fillId="0" borderId="41" xfId="0" applyFont="1" applyFill="1" applyBorder="1" applyAlignment="1" applyProtection="1">
      <alignment horizontal="center" vertical="center" wrapText="1"/>
      <protection locked="0"/>
    </xf>
    <xf numFmtId="0" fontId="14" fillId="0" borderId="45" xfId="0" applyFont="1" applyFill="1" applyBorder="1" applyAlignment="1" applyProtection="1">
      <alignment horizontal="center" vertical="center" wrapText="1"/>
      <protection locked="0"/>
    </xf>
    <xf numFmtId="0" fontId="10" fillId="2" borderId="53" xfId="0" applyFont="1" applyFill="1" applyBorder="1" applyAlignment="1" applyProtection="1">
      <alignment horizontal="center" vertical="center" wrapText="1"/>
    </xf>
    <xf numFmtId="0" fontId="10" fillId="2" borderId="40" xfId="0" applyFont="1" applyFill="1" applyBorder="1" applyAlignment="1" applyProtection="1">
      <alignment horizontal="center" vertical="center" wrapText="1"/>
    </xf>
    <xf numFmtId="0" fontId="10" fillId="2" borderId="46" xfId="0" applyFont="1" applyFill="1" applyBorder="1" applyAlignment="1" applyProtection="1">
      <alignment horizontal="center" vertical="center" wrapText="1"/>
    </xf>
    <xf numFmtId="0" fontId="10" fillId="2" borderId="29"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10" fillId="2" borderId="47" xfId="0" applyFont="1" applyFill="1" applyBorder="1" applyAlignment="1" applyProtection="1">
      <alignment horizontal="center" vertical="center" wrapText="1"/>
    </xf>
    <xf numFmtId="0" fontId="10" fillId="2" borderId="54" xfId="0" applyFont="1" applyFill="1" applyBorder="1" applyAlignment="1" applyProtection="1">
      <alignment horizontal="center" vertical="center" wrapText="1"/>
    </xf>
    <xf numFmtId="0" fontId="10" fillId="2" borderId="5" xfId="0" applyFont="1" applyFill="1" applyBorder="1" applyAlignment="1" applyProtection="1">
      <alignment horizontal="center" vertical="center" wrapText="1"/>
    </xf>
    <xf numFmtId="0" fontId="10" fillId="2" borderId="48" xfId="0" applyFont="1" applyFill="1" applyBorder="1" applyAlignment="1" applyProtection="1">
      <alignment horizontal="center" vertical="center" wrapText="1"/>
    </xf>
    <xf numFmtId="0" fontId="15" fillId="2" borderId="1" xfId="0" applyFont="1" applyFill="1" applyBorder="1" applyAlignment="1" applyProtection="1">
      <alignment horizontal="left" vertical="center" wrapText="1"/>
    </xf>
    <xf numFmtId="0" fontId="15" fillId="2" borderId="2" xfId="0" applyFont="1" applyFill="1" applyBorder="1" applyAlignment="1" applyProtection="1">
      <alignment horizontal="left" vertical="center" wrapText="1"/>
    </xf>
    <xf numFmtId="0" fontId="15" fillId="2" borderId="56" xfId="0" applyFont="1" applyFill="1" applyBorder="1" applyAlignment="1" applyProtection="1">
      <alignment horizontal="left" vertical="center" wrapText="1"/>
    </xf>
    <xf numFmtId="0" fontId="15" fillId="2" borderId="57" xfId="0" applyFont="1" applyFill="1" applyBorder="1" applyAlignment="1" applyProtection="1">
      <alignment horizontal="left" vertical="center" wrapText="1"/>
    </xf>
    <xf numFmtId="0" fontId="15" fillId="2" borderId="41" xfId="0" applyFont="1" applyFill="1" applyBorder="1" applyAlignment="1" applyProtection="1">
      <alignment horizontal="left" vertical="center" wrapText="1"/>
    </xf>
    <xf numFmtId="0" fontId="15" fillId="2" borderId="51" xfId="0" applyFont="1" applyFill="1" applyBorder="1" applyAlignment="1" applyProtection="1">
      <alignment horizontal="left" vertical="center" wrapText="1"/>
    </xf>
    <xf numFmtId="0" fontId="10" fillId="2" borderId="55" xfId="0" applyFont="1" applyFill="1" applyBorder="1" applyAlignment="1" applyProtection="1">
      <alignment horizontal="center" vertical="center" wrapText="1"/>
    </xf>
    <xf numFmtId="0" fontId="10" fillId="2" borderId="41" xfId="0" applyFont="1" applyFill="1" applyBorder="1" applyAlignment="1" applyProtection="1">
      <alignment horizontal="center" vertical="center" wrapText="1"/>
    </xf>
    <xf numFmtId="0" fontId="10" fillId="2" borderId="51" xfId="0" applyFont="1" applyFill="1" applyBorder="1" applyAlignment="1" applyProtection="1">
      <alignment horizontal="center" vertical="center" wrapText="1"/>
    </xf>
    <xf numFmtId="0" fontId="14" fillId="0" borderId="40" xfId="0" applyFont="1" applyFill="1" applyBorder="1" applyAlignment="1" applyProtection="1">
      <alignment horizontal="center" vertical="center" wrapText="1"/>
      <protection locked="0"/>
    </xf>
    <xf numFmtId="0" fontId="14" fillId="0" borderId="35" xfId="0" applyFont="1" applyFill="1" applyBorder="1" applyAlignment="1" applyProtection="1">
      <alignment horizontal="center" vertical="center" wrapText="1"/>
      <protection locked="0"/>
    </xf>
    <xf numFmtId="0" fontId="14" fillId="0" borderId="2" xfId="0" applyFont="1" applyFill="1" applyBorder="1" applyAlignment="1" applyProtection="1">
      <alignment horizontal="center" vertical="center"/>
      <protection locked="0"/>
    </xf>
    <xf numFmtId="0" fontId="14" fillId="0" borderId="3" xfId="0" applyFont="1" applyFill="1" applyBorder="1" applyAlignment="1" applyProtection="1">
      <alignment horizontal="center" vertical="center"/>
      <protection locked="0"/>
    </xf>
    <xf numFmtId="0" fontId="14" fillId="0" borderId="41" xfId="0" applyFont="1" applyFill="1" applyBorder="1" applyAlignment="1" applyProtection="1">
      <alignment horizontal="center" vertical="center"/>
      <protection locked="0"/>
    </xf>
    <xf numFmtId="0" fontId="14" fillId="0" borderId="45" xfId="0" applyFont="1" applyFill="1" applyBorder="1" applyAlignment="1" applyProtection="1">
      <alignment horizontal="center" vertical="center"/>
      <protection locked="0"/>
    </xf>
    <xf numFmtId="0" fontId="11" fillId="2" borderId="1" xfId="0" applyFont="1" applyFill="1" applyBorder="1" applyAlignment="1" applyProtection="1">
      <alignment horizontal="left" vertical="center" wrapText="1"/>
    </xf>
    <xf numFmtId="0" fontId="11" fillId="2" borderId="2" xfId="0" applyFont="1" applyFill="1" applyBorder="1" applyAlignment="1" applyProtection="1">
      <alignment horizontal="left" vertical="center" wrapText="1"/>
    </xf>
    <xf numFmtId="0" fontId="11" fillId="2" borderId="56" xfId="0" applyFont="1" applyFill="1" applyBorder="1" applyAlignment="1" applyProtection="1">
      <alignment horizontal="left" vertical="center" wrapText="1"/>
    </xf>
    <xf numFmtId="0" fontId="11" fillId="2" borderId="57" xfId="0" applyFont="1" applyFill="1" applyBorder="1" applyAlignment="1" applyProtection="1">
      <alignment horizontal="left" vertical="center" wrapText="1"/>
    </xf>
    <xf numFmtId="0" fontId="11" fillId="2" borderId="41" xfId="0" applyFont="1" applyFill="1" applyBorder="1" applyAlignment="1" applyProtection="1">
      <alignment horizontal="left" vertical="center" wrapText="1"/>
    </xf>
    <xf numFmtId="0" fontId="11" fillId="2" borderId="51" xfId="0" applyFont="1" applyFill="1" applyBorder="1" applyAlignment="1" applyProtection="1">
      <alignment horizontal="left" vertical="center" wrapText="1"/>
    </xf>
    <xf numFmtId="0" fontId="10" fillId="0" borderId="0" xfId="3" applyFont="1" applyFill="1" applyBorder="1" applyAlignment="1" applyProtection="1">
      <alignment horizontal="left" vertical="center" wrapText="1" shrinkToFit="1"/>
    </xf>
    <xf numFmtId="0" fontId="38" fillId="0" borderId="0" xfId="3" applyFont="1" applyFill="1" applyAlignment="1" applyProtection="1">
      <alignment horizontal="left" vertical="center" wrapText="1"/>
    </xf>
    <xf numFmtId="0" fontId="32" fillId="0" borderId="0" xfId="3" applyFont="1" applyAlignment="1" applyProtection="1">
      <alignment horizontal="left" vertical="center" wrapText="1"/>
    </xf>
    <xf numFmtId="38" fontId="14" fillId="0" borderId="151" xfId="1" applyFont="1" applyFill="1" applyBorder="1" applyAlignment="1" applyProtection="1">
      <alignment horizontal="left" vertical="center"/>
    </xf>
    <xf numFmtId="38" fontId="14" fillId="0" borderId="152" xfId="1" applyFont="1" applyFill="1" applyBorder="1" applyAlignment="1" applyProtection="1">
      <alignment horizontal="left" vertical="center"/>
    </xf>
    <xf numFmtId="0" fontId="10" fillId="0" borderId="37" xfId="3" applyFont="1" applyFill="1" applyBorder="1" applyAlignment="1" applyProtection="1">
      <alignment horizontal="left" vertical="center" shrinkToFit="1"/>
    </xf>
    <xf numFmtId="38" fontId="14" fillId="6" borderId="77" xfId="1" applyFont="1" applyFill="1" applyBorder="1" applyAlignment="1" applyProtection="1">
      <alignment horizontal="right" vertical="center"/>
    </xf>
    <xf numFmtId="38" fontId="14" fillId="6" borderId="80" xfId="1" applyFont="1" applyFill="1" applyBorder="1" applyAlignment="1" applyProtection="1">
      <alignment horizontal="right" vertical="center"/>
    </xf>
    <xf numFmtId="38" fontId="14" fillId="6" borderId="117" xfId="1" applyFont="1" applyFill="1" applyBorder="1" applyAlignment="1" applyProtection="1">
      <alignment horizontal="right" vertical="center"/>
    </xf>
    <xf numFmtId="0" fontId="11" fillId="2" borderId="73" xfId="3" applyFont="1" applyFill="1" applyBorder="1" applyAlignment="1" applyProtection="1">
      <alignment horizontal="left" vertical="center" wrapText="1"/>
    </xf>
    <xf numFmtId="0" fontId="11" fillId="2" borderId="74" xfId="3" applyFont="1" applyFill="1" applyBorder="1" applyAlignment="1" applyProtection="1">
      <alignment horizontal="left" vertical="center" wrapText="1"/>
    </xf>
    <xf numFmtId="0" fontId="14" fillId="0" borderId="77" xfId="3" applyFont="1" applyFill="1" applyBorder="1" applyAlignment="1" applyProtection="1">
      <alignment horizontal="center" vertical="center"/>
      <protection locked="0"/>
    </xf>
    <xf numFmtId="0" fontId="14" fillId="0" borderId="153" xfId="3" applyFont="1" applyFill="1" applyBorder="1" applyAlignment="1" applyProtection="1">
      <alignment horizontal="center" vertical="center"/>
    </xf>
    <xf numFmtId="0" fontId="19" fillId="2" borderId="75" xfId="3" applyFont="1" applyFill="1" applyBorder="1" applyAlignment="1" applyProtection="1">
      <alignment horizontal="center" vertical="center" shrinkToFit="1"/>
    </xf>
    <xf numFmtId="0" fontId="19" fillId="2" borderId="74" xfId="3" applyFont="1" applyFill="1" applyBorder="1" applyAlignment="1" applyProtection="1">
      <alignment horizontal="center" vertical="center" shrinkToFit="1"/>
    </xf>
    <xf numFmtId="0" fontId="19" fillId="2" borderId="114" xfId="3" applyFont="1" applyFill="1" applyBorder="1" applyAlignment="1" applyProtection="1">
      <alignment horizontal="center" vertical="center" shrinkToFit="1"/>
    </xf>
    <xf numFmtId="0" fontId="10" fillId="0" borderId="35" xfId="3" applyFont="1" applyFill="1" applyBorder="1" applyAlignment="1" applyProtection="1">
      <alignment horizontal="center" vertical="center"/>
    </xf>
    <xf numFmtId="0" fontId="10" fillId="0" borderId="78" xfId="3" applyFont="1" applyFill="1" applyBorder="1" applyAlignment="1" applyProtection="1">
      <alignment horizontal="center" vertical="center"/>
    </xf>
    <xf numFmtId="0" fontId="10" fillId="0" borderId="52" xfId="3" applyFont="1" applyFill="1" applyBorder="1" applyAlignment="1" applyProtection="1">
      <alignment horizontal="center" vertical="center"/>
    </xf>
    <xf numFmtId="0" fontId="14" fillId="0" borderId="78" xfId="3" applyFont="1" applyFill="1" applyBorder="1" applyAlignment="1" applyProtection="1">
      <alignment horizontal="center" vertical="center"/>
      <protection locked="0"/>
    </xf>
    <xf numFmtId="38" fontId="55" fillId="2" borderId="74" xfId="1" applyFont="1" applyFill="1" applyBorder="1" applyAlignment="1" applyProtection="1">
      <alignment horizontal="left" vertical="center" wrapText="1"/>
    </xf>
    <xf numFmtId="38" fontId="55" fillId="2" borderId="114" xfId="1" applyFont="1" applyFill="1" applyBorder="1" applyAlignment="1" applyProtection="1">
      <alignment horizontal="left" vertical="center" wrapText="1"/>
    </xf>
    <xf numFmtId="38" fontId="14" fillId="6" borderId="36" xfId="1" applyFont="1" applyFill="1" applyBorder="1" applyAlignment="1" applyProtection="1">
      <alignment horizontal="right" vertical="center"/>
    </xf>
    <xf numFmtId="38" fontId="14" fillId="6" borderId="127" xfId="1" applyFont="1" applyFill="1" applyBorder="1" applyAlignment="1" applyProtection="1">
      <alignment horizontal="right" vertical="center"/>
      <protection locked="0"/>
    </xf>
    <xf numFmtId="38" fontId="14" fillId="6" borderId="128" xfId="1" applyFont="1" applyFill="1" applyBorder="1" applyAlignment="1" applyProtection="1">
      <alignment horizontal="right" vertical="center"/>
      <protection locked="0"/>
    </xf>
    <xf numFmtId="38" fontId="14" fillId="6" borderId="129" xfId="1" applyFont="1" applyFill="1" applyBorder="1" applyAlignment="1" applyProtection="1">
      <alignment horizontal="right" vertical="center"/>
      <protection locked="0"/>
    </xf>
    <xf numFmtId="0" fontId="10" fillId="0" borderId="0" xfId="3" applyFont="1" applyFill="1" applyBorder="1" applyAlignment="1" applyProtection="1">
      <alignment horizontal="left" vertical="center" wrapText="1"/>
    </xf>
    <xf numFmtId="38" fontId="14" fillId="0" borderId="37" xfId="1" applyFont="1" applyFill="1" applyBorder="1" applyAlignment="1" applyProtection="1">
      <alignment horizontal="left" vertical="center"/>
    </xf>
    <xf numFmtId="38" fontId="14" fillId="0" borderId="38" xfId="1" applyFont="1" applyFill="1" applyBorder="1" applyAlignment="1" applyProtection="1">
      <alignment horizontal="left" vertical="center"/>
    </xf>
    <xf numFmtId="0" fontId="10" fillId="2" borderId="4" xfId="3" applyFont="1" applyFill="1" applyBorder="1" applyAlignment="1" applyProtection="1">
      <alignment horizontal="left" vertical="center" wrapText="1"/>
    </xf>
    <xf numFmtId="0" fontId="10" fillId="2" borderId="5" xfId="3" applyFont="1" applyFill="1" applyBorder="1" applyAlignment="1" applyProtection="1">
      <alignment horizontal="left" vertical="center" wrapText="1"/>
    </xf>
    <xf numFmtId="0" fontId="10" fillId="2" borderId="1" xfId="3" applyFont="1" applyFill="1" applyBorder="1" applyAlignment="1" applyProtection="1">
      <alignment horizontal="center" vertical="center" wrapText="1"/>
    </xf>
    <xf numFmtId="0" fontId="10" fillId="2" borderId="2" xfId="3" applyFont="1" applyFill="1" applyBorder="1" applyAlignment="1" applyProtection="1">
      <alignment horizontal="center" vertical="center" wrapText="1"/>
    </xf>
    <xf numFmtId="0" fontId="10" fillId="2" borderId="3" xfId="3" applyFont="1" applyFill="1" applyBorder="1" applyAlignment="1" applyProtection="1">
      <alignment horizontal="center" vertical="center" wrapText="1"/>
    </xf>
    <xf numFmtId="38" fontId="14" fillId="0" borderId="27" xfId="1" applyFont="1" applyFill="1" applyBorder="1" applyAlignment="1" applyProtection="1">
      <alignment horizontal="left" vertical="center"/>
    </xf>
    <xf numFmtId="38" fontId="14" fillId="0" borderId="28" xfId="1" applyFont="1" applyFill="1" applyBorder="1" applyAlignment="1" applyProtection="1">
      <alignment horizontal="left" vertical="center"/>
    </xf>
    <xf numFmtId="0" fontId="10" fillId="2" borderId="5" xfId="3" applyFont="1" applyFill="1" applyBorder="1" applyAlignment="1" applyProtection="1">
      <alignment horizontal="center" vertical="center" wrapText="1"/>
    </xf>
    <xf numFmtId="0" fontId="10" fillId="2" borderId="6" xfId="3" applyFont="1" applyFill="1" applyBorder="1" applyAlignment="1" applyProtection="1">
      <alignment horizontal="center" vertical="center" wrapText="1"/>
    </xf>
    <xf numFmtId="0" fontId="10" fillId="0" borderId="9" xfId="3" applyFont="1" applyFill="1" applyBorder="1" applyAlignment="1" applyProtection="1">
      <alignment horizontal="center" vertical="center" textRotation="255"/>
    </xf>
    <xf numFmtId="0" fontId="10" fillId="0" borderId="47" xfId="3" applyFont="1" applyFill="1" applyBorder="1" applyAlignment="1" applyProtection="1">
      <alignment horizontal="center" vertical="center" textRotation="255"/>
    </xf>
    <xf numFmtId="38" fontId="14" fillId="6" borderId="130" xfId="1" applyFont="1" applyFill="1" applyBorder="1" applyAlignment="1" applyProtection="1">
      <alignment horizontal="center" vertical="center"/>
    </xf>
    <xf numFmtId="38" fontId="14" fillId="6" borderId="131" xfId="1" applyFont="1" applyFill="1" applyBorder="1" applyAlignment="1" applyProtection="1">
      <alignment horizontal="center" vertical="center"/>
    </xf>
    <xf numFmtId="38" fontId="14" fillId="6" borderId="57" xfId="1" applyFont="1" applyFill="1" applyBorder="1" applyAlignment="1" applyProtection="1">
      <alignment horizontal="right" vertical="center"/>
    </xf>
    <xf numFmtId="38" fontId="14" fillId="6" borderId="41" xfId="1" applyFont="1" applyFill="1" applyBorder="1" applyAlignment="1" applyProtection="1">
      <alignment horizontal="right" vertical="center"/>
    </xf>
    <xf numFmtId="38" fontId="14" fillId="6" borderId="121" xfId="1" applyFont="1" applyFill="1" applyBorder="1" applyAlignment="1" applyProtection="1">
      <alignment horizontal="right" vertical="center"/>
      <protection locked="0"/>
    </xf>
    <xf numFmtId="38" fontId="14" fillId="6" borderId="122" xfId="1" applyFont="1" applyFill="1" applyBorder="1" applyAlignment="1" applyProtection="1">
      <alignment horizontal="right" vertical="center"/>
      <protection locked="0"/>
    </xf>
    <xf numFmtId="38" fontId="14" fillId="6" borderId="123" xfId="1" applyFont="1" applyFill="1" applyBorder="1" applyAlignment="1" applyProtection="1">
      <alignment horizontal="right" vertical="center"/>
      <protection locked="0"/>
    </xf>
    <xf numFmtId="0" fontId="10" fillId="0" borderId="41" xfId="3" applyFont="1" applyFill="1" applyBorder="1" applyAlignment="1" applyProtection="1">
      <alignment horizontal="left" vertical="center"/>
    </xf>
    <xf numFmtId="38" fontId="14" fillId="6" borderId="45" xfId="1" applyFont="1" applyFill="1" applyBorder="1" applyAlignment="1" applyProtection="1">
      <alignment horizontal="right" vertical="center"/>
    </xf>
    <xf numFmtId="0" fontId="10" fillId="2" borderId="7" xfId="3" applyFont="1" applyFill="1" applyBorder="1" applyAlignment="1" applyProtection="1">
      <alignment horizontal="center" vertical="center" wrapText="1"/>
    </xf>
    <xf numFmtId="0" fontId="10" fillId="2" borderId="1" xfId="3" applyFont="1" applyFill="1" applyBorder="1" applyAlignment="1" applyProtection="1">
      <alignment horizontal="center" vertical="center" shrinkToFit="1"/>
    </xf>
    <xf numFmtId="0" fontId="10" fillId="2" borderId="2" xfId="3" applyFont="1" applyFill="1" applyBorder="1" applyAlignment="1" applyProtection="1">
      <alignment horizontal="center" vertical="center" shrinkToFit="1"/>
    </xf>
    <xf numFmtId="0" fontId="10" fillId="2" borderId="3" xfId="3" applyFont="1" applyFill="1" applyBorder="1" applyAlignment="1" applyProtection="1">
      <alignment horizontal="center" vertical="center" shrinkToFit="1"/>
    </xf>
    <xf numFmtId="0" fontId="10" fillId="2" borderId="24" xfId="3" applyFont="1" applyFill="1" applyBorder="1" applyAlignment="1" applyProtection="1">
      <alignment horizontal="center" vertical="center" wrapText="1"/>
    </xf>
    <xf numFmtId="0" fontId="10" fillId="2" borderId="4" xfId="3" applyFont="1" applyFill="1" applyBorder="1" applyAlignment="1" applyProtection="1">
      <alignment horizontal="left" vertical="center"/>
    </xf>
    <xf numFmtId="0" fontId="10" fillId="2" borderId="5" xfId="3" applyFont="1" applyFill="1" applyBorder="1" applyAlignment="1" applyProtection="1">
      <alignment horizontal="left" vertical="center"/>
    </xf>
    <xf numFmtId="0" fontId="10" fillId="2" borderId="6" xfId="3" applyFont="1" applyFill="1" applyBorder="1" applyAlignment="1" applyProtection="1">
      <alignment horizontal="left" vertical="center"/>
    </xf>
    <xf numFmtId="0" fontId="10" fillId="2" borderId="6" xfId="3" applyFont="1" applyFill="1" applyBorder="1" applyAlignment="1" applyProtection="1">
      <alignment horizontal="left" vertical="center" wrapText="1"/>
    </xf>
    <xf numFmtId="0" fontId="53" fillId="7" borderId="0" xfId="3" applyFont="1" applyFill="1" applyBorder="1" applyAlignment="1" applyProtection="1">
      <alignment horizontal="left" vertical="top" wrapText="1"/>
    </xf>
    <xf numFmtId="0" fontId="10" fillId="0" borderId="67" xfId="3" applyFont="1" applyFill="1" applyBorder="1" applyAlignment="1" applyProtection="1">
      <alignment horizontal="left" vertical="center"/>
    </xf>
    <xf numFmtId="0" fontId="10" fillId="0" borderId="37" xfId="3" applyFont="1" applyFill="1" applyBorder="1" applyAlignment="1" applyProtection="1">
      <alignment horizontal="left" vertical="center"/>
    </xf>
    <xf numFmtId="0" fontId="10" fillId="0" borderId="38" xfId="3" applyFont="1" applyFill="1" applyBorder="1" applyAlignment="1" applyProtection="1">
      <alignment horizontal="left" vertical="center"/>
    </xf>
    <xf numFmtId="0" fontId="10" fillId="0" borderId="55" xfId="3" applyFont="1" applyFill="1" applyBorder="1" applyAlignment="1" applyProtection="1">
      <alignment horizontal="left" vertical="center"/>
    </xf>
    <xf numFmtId="0" fontId="10" fillId="0" borderId="45" xfId="3" applyFont="1" applyFill="1" applyBorder="1" applyAlignment="1" applyProtection="1">
      <alignment horizontal="left" vertical="center"/>
    </xf>
    <xf numFmtId="0" fontId="14" fillId="2" borderId="7" xfId="3" applyFont="1" applyFill="1" applyBorder="1" applyAlignment="1" applyProtection="1">
      <alignment horizontal="center" vertical="center"/>
    </xf>
    <xf numFmtId="38" fontId="14" fillId="0" borderId="34" xfId="1" applyFont="1" applyFill="1" applyBorder="1" applyAlignment="1" applyProtection="1">
      <alignment horizontal="center" vertical="center"/>
      <protection locked="0"/>
    </xf>
    <xf numFmtId="38" fontId="14" fillId="0" borderId="40" xfId="1" applyFont="1" applyFill="1" applyBorder="1" applyAlignment="1" applyProtection="1">
      <alignment horizontal="center" vertical="center"/>
      <protection locked="0"/>
    </xf>
    <xf numFmtId="38" fontId="14" fillId="0" borderId="35" xfId="1" applyFont="1" applyFill="1" applyBorder="1" applyAlignment="1" applyProtection="1">
      <alignment horizontal="center" vertical="center"/>
      <protection locked="0"/>
    </xf>
    <xf numFmtId="38" fontId="14" fillId="0" borderId="36" xfId="1" applyFont="1" applyFill="1" applyBorder="1" applyAlignment="1" applyProtection="1">
      <alignment horizontal="center" vertical="center"/>
      <protection locked="0"/>
    </xf>
    <xf numFmtId="38" fontId="14" fillId="0" borderId="37" xfId="1" applyFont="1" applyFill="1" applyBorder="1" applyAlignment="1" applyProtection="1">
      <alignment horizontal="center" vertical="center"/>
      <protection locked="0"/>
    </xf>
    <xf numFmtId="38" fontId="14" fillId="0" borderId="38" xfId="1" applyFont="1" applyFill="1" applyBorder="1" applyAlignment="1" applyProtection="1">
      <alignment horizontal="center" vertical="center"/>
      <protection locked="0"/>
    </xf>
    <xf numFmtId="38" fontId="14" fillId="0" borderId="118" xfId="1" applyFont="1" applyFill="1" applyBorder="1" applyAlignment="1" applyProtection="1">
      <alignment horizontal="center" vertical="center"/>
    </xf>
    <xf numFmtId="38" fontId="14" fillId="0" borderId="119" xfId="1" applyFont="1" applyFill="1" applyBorder="1" applyAlignment="1" applyProtection="1">
      <alignment horizontal="center" vertical="center"/>
    </xf>
    <xf numFmtId="38" fontId="14" fillId="0" borderId="120" xfId="1" applyFont="1" applyFill="1" applyBorder="1" applyAlignment="1" applyProtection="1">
      <alignment horizontal="center" vertical="center"/>
    </xf>
    <xf numFmtId="0" fontId="14" fillId="2" borderId="81" xfId="3" applyFont="1" applyFill="1" applyBorder="1" applyAlignment="1" applyProtection="1">
      <alignment horizontal="center" vertical="center" wrapText="1"/>
    </xf>
    <xf numFmtId="0" fontId="14" fillId="2" borderId="22" xfId="3" applyFont="1" applyFill="1" applyBorder="1" applyAlignment="1" applyProtection="1">
      <alignment horizontal="center" vertical="center" wrapText="1"/>
    </xf>
    <xf numFmtId="0" fontId="14" fillId="2" borderId="23" xfId="3" applyFont="1" applyFill="1" applyBorder="1" applyAlignment="1" applyProtection="1">
      <alignment horizontal="center" vertical="center" wrapText="1"/>
    </xf>
    <xf numFmtId="177" fontId="54" fillId="7" borderId="0" xfId="3" applyNumberFormat="1" applyFont="1" applyFill="1" applyBorder="1" applyAlignment="1" applyProtection="1">
      <alignment horizontal="left" vertical="top" wrapText="1"/>
    </xf>
    <xf numFmtId="0" fontId="10" fillId="0" borderId="57" xfId="3" applyFont="1" applyFill="1" applyBorder="1" applyAlignment="1" applyProtection="1">
      <alignment horizontal="center" vertical="center" textRotation="255"/>
    </xf>
    <xf numFmtId="0" fontId="10" fillId="0" borderId="51" xfId="3" applyFont="1" applyFill="1" applyBorder="1" applyAlignment="1" applyProtection="1">
      <alignment horizontal="center" vertical="center" textRotation="255"/>
    </xf>
    <xf numFmtId="0" fontId="10" fillId="0" borderId="36" xfId="3" applyFont="1" applyFill="1" applyBorder="1" applyAlignment="1" applyProtection="1">
      <alignment horizontal="center" vertical="center" textRotation="255"/>
    </xf>
    <xf numFmtId="0" fontId="10" fillId="0" borderId="68" xfId="3" applyFont="1" applyFill="1" applyBorder="1" applyAlignment="1" applyProtection="1">
      <alignment horizontal="center" vertical="center" textRotation="255"/>
    </xf>
    <xf numFmtId="0" fontId="10" fillId="0" borderId="34" xfId="3" applyFont="1" applyFill="1" applyBorder="1" applyAlignment="1" applyProtection="1">
      <alignment horizontal="center" vertical="center" textRotation="255"/>
    </xf>
    <xf numFmtId="0" fontId="10" fillId="0" borderId="46" xfId="3" applyFont="1" applyFill="1" applyBorder="1" applyAlignment="1" applyProtection="1">
      <alignment horizontal="center" vertical="center" textRotation="255"/>
    </xf>
    <xf numFmtId="38" fontId="19" fillId="2" borderId="75" xfId="1" applyFont="1" applyFill="1" applyBorder="1" applyAlignment="1" applyProtection="1">
      <alignment horizontal="left" vertical="center"/>
    </xf>
    <xf numFmtId="38" fontId="19" fillId="2" borderId="74" xfId="1" applyFont="1" applyFill="1" applyBorder="1" applyAlignment="1" applyProtection="1">
      <alignment horizontal="left" vertical="center"/>
    </xf>
    <xf numFmtId="38" fontId="19" fillId="2" borderId="76" xfId="1" applyFont="1" applyFill="1" applyBorder="1" applyAlignment="1" applyProtection="1">
      <alignment horizontal="left" vertical="center"/>
    </xf>
    <xf numFmtId="38" fontId="15" fillId="2" borderId="75" xfId="1" applyFont="1" applyFill="1" applyBorder="1" applyAlignment="1" applyProtection="1">
      <alignment horizontal="right" vertical="center" wrapText="1"/>
    </xf>
    <xf numFmtId="38" fontId="15" fillId="2" borderId="74" xfId="1" applyFont="1" applyFill="1" applyBorder="1" applyAlignment="1" applyProtection="1">
      <alignment horizontal="right" vertical="center" wrapText="1"/>
    </xf>
    <xf numFmtId="38" fontId="15" fillId="2" borderId="76" xfId="1" applyFont="1" applyFill="1" applyBorder="1" applyAlignment="1" applyProtection="1">
      <alignment horizontal="right" vertical="center" wrapText="1"/>
    </xf>
    <xf numFmtId="38" fontId="14" fillId="0" borderId="34" xfId="1" applyFont="1" applyFill="1" applyBorder="1" applyAlignment="1" applyProtection="1">
      <alignment horizontal="right" vertical="center"/>
      <protection locked="0"/>
    </xf>
    <xf numFmtId="38" fontId="14" fillId="0" borderId="40" xfId="1" applyFont="1" applyFill="1" applyBorder="1" applyAlignment="1" applyProtection="1">
      <alignment horizontal="right" vertical="center"/>
      <protection locked="0"/>
    </xf>
    <xf numFmtId="38" fontId="15" fillId="2" borderId="75" xfId="1" applyFont="1" applyFill="1" applyBorder="1" applyAlignment="1" applyProtection="1">
      <alignment horizontal="right" vertical="center"/>
    </xf>
    <xf numFmtId="38" fontId="15" fillId="2" borderId="74" xfId="1" applyFont="1" applyFill="1" applyBorder="1" applyAlignment="1" applyProtection="1">
      <alignment horizontal="right" vertical="center"/>
    </xf>
    <xf numFmtId="0" fontId="10" fillId="2" borderId="81" xfId="3" applyFont="1" applyFill="1" applyBorder="1" applyAlignment="1" applyProtection="1">
      <alignment horizontal="center" vertical="center"/>
    </xf>
    <xf numFmtId="0" fontId="10" fillId="2" borderId="22" xfId="3" applyFont="1" applyFill="1" applyBorder="1" applyAlignment="1" applyProtection="1">
      <alignment horizontal="center" vertical="center"/>
    </xf>
    <xf numFmtId="0" fontId="10" fillId="2" borderId="23" xfId="3" applyFont="1" applyFill="1" applyBorder="1" applyAlignment="1" applyProtection="1">
      <alignment horizontal="center" vertical="center"/>
    </xf>
    <xf numFmtId="38" fontId="14" fillId="0" borderId="57" xfId="1" applyFont="1" applyFill="1" applyBorder="1" applyAlignment="1" applyProtection="1">
      <alignment horizontal="right" vertical="center"/>
      <protection locked="0"/>
    </xf>
    <xf numFmtId="38" fontId="14" fillId="0" borderId="41" xfId="1" applyFont="1" applyFill="1" applyBorder="1" applyAlignment="1" applyProtection="1">
      <alignment horizontal="right" vertical="center"/>
      <protection locked="0"/>
    </xf>
    <xf numFmtId="0" fontId="14" fillId="2" borderId="81" xfId="3" applyFont="1" applyFill="1" applyBorder="1" applyAlignment="1" applyProtection="1">
      <alignment horizontal="center" vertical="center"/>
    </xf>
    <xf numFmtId="0" fontId="14" fillId="2" borderId="22" xfId="3" applyFont="1" applyFill="1" applyBorder="1" applyAlignment="1" applyProtection="1">
      <alignment horizontal="center" vertical="center"/>
    </xf>
    <xf numFmtId="38" fontId="14" fillId="0" borderId="36" xfId="1" applyFont="1" applyFill="1" applyBorder="1" applyAlignment="1" applyProtection="1">
      <alignment horizontal="right" vertical="center"/>
      <protection locked="0"/>
    </xf>
    <xf numFmtId="38" fontId="14" fillId="0" borderId="37" xfId="1" applyFont="1" applyFill="1" applyBorder="1" applyAlignment="1" applyProtection="1">
      <alignment horizontal="right" vertical="center"/>
      <protection locked="0"/>
    </xf>
    <xf numFmtId="0" fontId="11" fillId="2" borderId="73" xfId="3" applyFont="1" applyFill="1" applyBorder="1" applyAlignment="1" applyProtection="1">
      <alignment horizontal="left" vertical="center"/>
    </xf>
    <xf numFmtId="0" fontId="11" fillId="2" borderId="74" xfId="3" applyFont="1" applyFill="1" applyBorder="1" applyAlignment="1" applyProtection="1">
      <alignment horizontal="left" vertical="center"/>
    </xf>
    <xf numFmtId="0" fontId="11" fillId="2" borderId="76" xfId="3" applyFont="1" applyFill="1" applyBorder="1" applyAlignment="1" applyProtection="1">
      <alignment horizontal="left" vertical="center"/>
    </xf>
    <xf numFmtId="0" fontId="10" fillId="0" borderId="53" xfId="3" applyFont="1" applyFill="1" applyBorder="1" applyAlignment="1" applyProtection="1">
      <alignment horizontal="center" vertical="center" wrapText="1"/>
    </xf>
    <xf numFmtId="0" fontId="10" fillId="0" borderId="40" xfId="3" applyFont="1" applyFill="1" applyBorder="1" applyAlignment="1" applyProtection="1">
      <alignment horizontal="center" vertical="center" wrapText="1"/>
    </xf>
    <xf numFmtId="0" fontId="10" fillId="0" borderId="35" xfId="3" applyFont="1" applyFill="1" applyBorder="1" applyAlignment="1" applyProtection="1">
      <alignment horizontal="center" vertical="center" wrapText="1"/>
    </xf>
    <xf numFmtId="38" fontId="15" fillId="2" borderId="125" xfId="1" applyFont="1" applyFill="1" applyBorder="1" applyAlignment="1" applyProtection="1">
      <alignment horizontal="right" vertical="center" wrapText="1"/>
    </xf>
    <xf numFmtId="0" fontId="12" fillId="2" borderId="81" xfId="3" applyFont="1" applyFill="1" applyBorder="1" applyAlignment="1" applyProtection="1">
      <alignment horizontal="right" vertical="center"/>
    </xf>
    <xf numFmtId="0" fontId="12" fillId="2" borderId="22" xfId="3" applyFont="1" applyFill="1" applyBorder="1" applyAlignment="1" applyProtection="1">
      <alignment horizontal="right" vertical="center"/>
    </xf>
    <xf numFmtId="179" fontId="12" fillId="2" borderId="106" xfId="3" applyNumberFormat="1" applyFont="1" applyFill="1" applyBorder="1" applyAlignment="1" applyProtection="1">
      <alignment horizontal="center" vertical="center"/>
    </xf>
    <xf numFmtId="179" fontId="12" fillId="2" borderId="22" xfId="3" applyNumberFormat="1" applyFont="1" applyFill="1" applyBorder="1" applyAlignment="1" applyProtection="1">
      <alignment horizontal="center" vertical="center"/>
    </xf>
    <xf numFmtId="179" fontId="12" fillId="2" borderId="23" xfId="3" applyNumberFormat="1" applyFont="1" applyFill="1" applyBorder="1" applyAlignment="1" applyProtection="1">
      <alignment horizontal="center" vertical="center"/>
    </xf>
    <xf numFmtId="179" fontId="17" fillId="0" borderId="4" xfId="3" applyNumberFormat="1" applyFont="1" applyFill="1" applyBorder="1" applyAlignment="1" applyProtection="1">
      <alignment horizontal="center" vertical="center"/>
      <protection locked="0"/>
    </xf>
    <xf numFmtId="179" fontId="17" fillId="0" borderId="5" xfId="3" applyNumberFormat="1" applyFont="1" applyFill="1" applyBorder="1" applyAlignment="1" applyProtection="1">
      <alignment horizontal="center" vertical="center"/>
      <protection locked="0"/>
    </xf>
    <xf numFmtId="0" fontId="17" fillId="2" borderId="4" xfId="0" applyFont="1" applyFill="1" applyBorder="1" applyAlignment="1" applyProtection="1">
      <alignment horizontal="center" vertical="center"/>
    </xf>
    <xf numFmtId="0" fontId="17" fillId="2" borderId="5" xfId="0" applyFont="1" applyFill="1" applyBorder="1" applyAlignment="1" applyProtection="1">
      <alignment horizontal="center" vertical="center"/>
    </xf>
    <xf numFmtId="0" fontId="17" fillId="2" borderId="6" xfId="0" applyFont="1" applyFill="1" applyBorder="1" applyAlignment="1" applyProtection="1">
      <alignment horizontal="center" vertical="center"/>
    </xf>
    <xf numFmtId="49" fontId="17" fillId="0" borderId="5" xfId="3" applyNumberFormat="1" applyFont="1" applyBorder="1" applyAlignment="1" applyProtection="1">
      <alignment horizontal="center" vertical="center"/>
      <protection locked="0"/>
    </xf>
    <xf numFmtId="49" fontId="17" fillId="0" borderId="111" xfId="3" applyNumberFormat="1" applyFont="1" applyBorder="1" applyAlignment="1" applyProtection="1">
      <alignment horizontal="center" vertical="center"/>
      <protection locked="0"/>
    </xf>
    <xf numFmtId="0" fontId="12" fillId="2" borderId="100" xfId="3" applyFont="1" applyFill="1" applyBorder="1" applyAlignment="1" applyProtection="1">
      <alignment horizontal="center" vertical="center"/>
    </xf>
    <xf numFmtId="0" fontId="12" fillId="2" borderId="101" xfId="3" applyFont="1" applyFill="1" applyBorder="1" applyAlignment="1" applyProtection="1">
      <alignment horizontal="center" vertical="center"/>
    </xf>
    <xf numFmtId="0" fontId="12" fillId="2" borderId="104" xfId="3" applyFont="1" applyFill="1" applyBorder="1" applyAlignment="1" applyProtection="1">
      <alignment horizontal="center" vertical="center"/>
    </xf>
    <xf numFmtId="0" fontId="12" fillId="0" borderId="105" xfId="3" applyFont="1" applyFill="1" applyBorder="1" applyAlignment="1" applyProtection="1">
      <alignment horizontal="center" vertical="center"/>
      <protection locked="0"/>
    </xf>
    <xf numFmtId="0" fontId="12" fillId="0" borderId="101" xfId="3" applyFont="1" applyFill="1" applyBorder="1" applyAlignment="1" applyProtection="1">
      <alignment horizontal="center" vertical="center"/>
      <protection locked="0"/>
    </xf>
    <xf numFmtId="179" fontId="12" fillId="2" borderId="97" xfId="3" applyNumberFormat="1" applyFont="1" applyFill="1" applyBorder="1" applyAlignment="1" applyProtection="1">
      <alignment horizontal="center" vertical="center" wrapText="1"/>
    </xf>
    <xf numFmtId="179" fontId="12" fillId="2" borderId="98" xfId="3" applyNumberFormat="1" applyFont="1" applyFill="1" applyBorder="1" applyAlignment="1" applyProtection="1">
      <alignment horizontal="center" vertical="center" wrapText="1"/>
    </xf>
    <xf numFmtId="0" fontId="17" fillId="0" borderId="97" xfId="3" applyFont="1" applyFill="1" applyBorder="1" applyAlignment="1" applyProtection="1">
      <alignment horizontal="center" vertical="center"/>
      <protection locked="0"/>
    </xf>
    <xf numFmtId="0" fontId="17" fillId="0" borderId="98" xfId="3" applyFont="1" applyFill="1" applyBorder="1" applyAlignment="1" applyProtection="1">
      <alignment horizontal="center" vertical="center"/>
      <protection locked="0"/>
    </xf>
    <xf numFmtId="0" fontId="17" fillId="0" borderId="99" xfId="3" applyFont="1" applyFill="1" applyBorder="1" applyAlignment="1" applyProtection="1">
      <alignment horizontal="center" vertical="center"/>
      <protection locked="0"/>
    </xf>
    <xf numFmtId="0" fontId="17" fillId="0" borderId="22" xfId="3" applyFont="1" applyBorder="1" applyAlignment="1" applyProtection="1">
      <alignment horizontal="center" vertical="center"/>
      <protection locked="0"/>
    </xf>
    <xf numFmtId="0" fontId="17" fillId="2" borderId="22" xfId="3" applyFont="1" applyFill="1" applyBorder="1" applyAlignment="1" applyProtection="1">
      <alignment horizontal="center" vertical="center"/>
    </xf>
    <xf numFmtId="179" fontId="17" fillId="0" borderId="81" xfId="3" applyNumberFormat="1" applyFont="1" applyFill="1" applyBorder="1" applyAlignment="1" applyProtection="1">
      <alignment horizontal="left" vertical="center"/>
      <protection locked="0"/>
    </xf>
    <xf numFmtId="179" fontId="17" fillId="0" borderId="22" xfId="3" applyNumberFormat="1" applyFont="1" applyFill="1" applyBorder="1" applyAlignment="1" applyProtection="1">
      <alignment horizontal="left" vertical="center"/>
      <protection locked="0"/>
    </xf>
    <xf numFmtId="179" fontId="17" fillId="0" borderId="107" xfId="3" applyNumberFormat="1" applyFont="1" applyFill="1" applyBorder="1" applyAlignment="1" applyProtection="1">
      <alignment horizontal="left" vertical="center"/>
      <protection locked="0"/>
    </xf>
    <xf numFmtId="0" fontId="12" fillId="2" borderId="106" xfId="3" applyFont="1" applyFill="1" applyBorder="1" applyAlignment="1" applyProtection="1">
      <alignment horizontal="center" vertical="center"/>
    </xf>
    <xf numFmtId="0" fontId="12" fillId="2" borderId="22" xfId="3" applyFont="1" applyFill="1" applyBorder="1" applyAlignment="1" applyProtection="1">
      <alignment horizontal="center" vertical="center"/>
    </xf>
    <xf numFmtId="0" fontId="12" fillId="2" borderId="23" xfId="3" applyFont="1" applyFill="1" applyBorder="1" applyAlignment="1" applyProtection="1">
      <alignment horizontal="center" vertical="center"/>
    </xf>
    <xf numFmtId="179" fontId="17" fillId="0" borderId="81" xfId="3" applyNumberFormat="1" applyFont="1" applyFill="1" applyBorder="1" applyAlignment="1" applyProtection="1">
      <alignment horizontal="center" vertical="center"/>
      <protection locked="0"/>
    </xf>
    <xf numFmtId="179" fontId="17" fillId="0" borderId="22" xfId="3" applyNumberFormat="1" applyFont="1" applyFill="1" applyBorder="1" applyAlignment="1" applyProtection="1">
      <alignment horizontal="center" vertical="center"/>
      <protection locked="0"/>
    </xf>
    <xf numFmtId="0" fontId="17" fillId="2" borderId="81" xfId="0" applyFont="1" applyFill="1" applyBorder="1" applyAlignment="1" applyProtection="1">
      <alignment horizontal="center" vertical="center"/>
    </xf>
    <xf numFmtId="0" fontId="17" fillId="2" borderId="22" xfId="0" applyFont="1" applyFill="1" applyBorder="1" applyAlignment="1" applyProtection="1">
      <alignment horizontal="center" vertical="center"/>
    </xf>
    <xf numFmtId="0" fontId="17" fillId="2" borderId="23" xfId="0" applyFont="1" applyFill="1" applyBorder="1" applyAlignment="1" applyProtection="1">
      <alignment horizontal="center" vertical="center"/>
    </xf>
    <xf numFmtId="0" fontId="17" fillId="0" borderId="107" xfId="3" applyFont="1" applyBorder="1" applyAlignment="1" applyProtection="1">
      <alignment horizontal="center" vertical="center"/>
      <protection locked="0"/>
    </xf>
    <xf numFmtId="0" fontId="12" fillId="2" borderId="106" xfId="3" applyFont="1" applyFill="1" applyBorder="1" applyAlignment="1" applyProtection="1">
      <alignment horizontal="center" vertical="center" wrapText="1"/>
    </xf>
    <xf numFmtId="0" fontId="17" fillId="0" borderId="81" xfId="3" applyFont="1" applyBorder="1" applyAlignment="1" applyProtection="1">
      <alignment horizontal="left" vertical="center" wrapText="1"/>
      <protection locked="0"/>
    </xf>
    <xf numFmtId="0" fontId="17" fillId="0" borderId="22" xfId="3" applyFont="1" applyBorder="1" applyAlignment="1" applyProtection="1">
      <alignment horizontal="left" vertical="center" wrapText="1"/>
      <protection locked="0"/>
    </xf>
    <xf numFmtId="0" fontId="17" fillId="0" borderId="107" xfId="3" applyFont="1" applyBorder="1" applyAlignment="1" applyProtection="1">
      <alignment horizontal="left" vertical="center" wrapText="1"/>
      <protection locked="0"/>
    </xf>
    <xf numFmtId="38" fontId="17" fillId="0" borderId="81" xfId="1" applyFont="1" applyBorder="1" applyAlignment="1" applyProtection="1">
      <alignment horizontal="center" vertical="center"/>
      <protection locked="0"/>
    </xf>
    <xf numFmtId="38" fontId="17" fillId="0" borderId="22" xfId="1" applyFont="1" applyBorder="1" applyAlignment="1" applyProtection="1">
      <alignment horizontal="center" vertical="center"/>
      <protection locked="0"/>
    </xf>
    <xf numFmtId="0" fontId="12" fillId="2" borderId="108" xfId="3" applyFont="1" applyFill="1" applyBorder="1" applyAlignment="1" applyProtection="1">
      <alignment horizontal="center" vertical="center" wrapText="1" shrinkToFit="1"/>
    </xf>
    <xf numFmtId="0" fontId="12" fillId="2" borderId="5" xfId="3" applyFont="1" applyFill="1" applyBorder="1" applyAlignment="1" applyProtection="1">
      <alignment horizontal="center" vertical="center" wrapText="1" shrinkToFit="1"/>
    </xf>
    <xf numFmtId="0" fontId="12" fillId="2" borderId="6" xfId="3" applyFont="1" applyFill="1" applyBorder="1" applyAlignment="1" applyProtection="1">
      <alignment horizontal="center" vertical="center" wrapText="1" shrinkToFit="1"/>
    </xf>
    <xf numFmtId="0" fontId="17" fillId="0" borderId="81" xfId="3" applyFont="1" applyFill="1" applyBorder="1" applyAlignment="1" applyProtection="1">
      <alignment horizontal="left" vertical="center" wrapText="1" shrinkToFit="1"/>
      <protection locked="0"/>
    </xf>
    <xf numFmtId="0" fontId="17" fillId="0" borderId="22" xfId="3" applyFont="1" applyFill="1" applyBorder="1" applyAlignment="1" applyProtection="1">
      <alignment horizontal="left" vertical="center" wrapText="1" shrinkToFit="1"/>
      <protection locked="0"/>
    </xf>
    <xf numFmtId="0" fontId="17" fillId="0" borderId="107" xfId="3" applyFont="1" applyFill="1" applyBorder="1" applyAlignment="1" applyProtection="1">
      <alignment horizontal="left" vertical="center" wrapText="1" shrinkToFit="1"/>
      <protection locked="0"/>
    </xf>
    <xf numFmtId="0" fontId="17" fillId="2" borderId="81" xfId="3" applyFont="1" applyFill="1" applyBorder="1" applyAlignment="1" applyProtection="1">
      <alignment horizontal="center" vertical="center"/>
    </xf>
    <xf numFmtId="0" fontId="17" fillId="2" borderId="107" xfId="3" applyFont="1" applyFill="1" applyBorder="1" applyAlignment="1" applyProtection="1">
      <alignment horizontal="center" vertical="center"/>
    </xf>
    <xf numFmtId="0" fontId="12" fillId="2" borderId="109" xfId="3" applyFont="1" applyFill="1" applyBorder="1" applyAlignment="1" applyProtection="1">
      <alignment horizontal="center" vertical="center" wrapText="1"/>
    </xf>
    <xf numFmtId="0" fontId="12" fillId="2" borderId="2" xfId="3" applyFont="1" applyFill="1" applyBorder="1" applyAlignment="1" applyProtection="1">
      <alignment horizontal="center" vertical="center"/>
    </xf>
    <xf numFmtId="0" fontId="12" fillId="2" borderId="3" xfId="3" applyFont="1" applyFill="1" applyBorder="1" applyAlignment="1" applyProtection="1">
      <alignment horizontal="center" vertical="center"/>
    </xf>
    <xf numFmtId="0" fontId="17" fillId="0" borderId="1" xfId="3" applyFont="1" applyBorder="1" applyAlignment="1" applyProtection="1">
      <alignment horizontal="left" vertical="center" wrapText="1"/>
      <protection locked="0"/>
    </xf>
    <xf numFmtId="0" fontId="17" fillId="0" borderId="2" xfId="3" applyFont="1" applyBorder="1" applyAlignment="1" applyProtection="1">
      <alignment horizontal="left" vertical="center" wrapText="1"/>
      <protection locked="0"/>
    </xf>
    <xf numFmtId="0" fontId="12" fillId="0" borderId="5" xfId="3" applyFont="1" applyFill="1" applyBorder="1" applyAlignment="1" applyProtection="1">
      <alignment horizontal="center" vertical="center" wrapText="1" shrinkToFit="1"/>
    </xf>
    <xf numFmtId="0" fontId="12" fillId="0" borderId="5" xfId="3" applyFont="1" applyBorder="1" applyAlignment="1" applyProtection="1">
      <alignment horizontal="center" vertical="center"/>
    </xf>
    <xf numFmtId="0" fontId="12" fillId="2" borderId="81" xfId="3" applyFont="1" applyFill="1" applyBorder="1" applyAlignment="1" applyProtection="1">
      <alignment horizontal="center" vertical="center" shrinkToFit="1"/>
    </xf>
    <xf numFmtId="0" fontId="12" fillId="2" borderId="22" xfId="3" applyFont="1" applyFill="1" applyBorder="1" applyAlignment="1" applyProtection="1">
      <alignment horizontal="center" vertical="center" shrinkToFit="1"/>
    </xf>
    <xf numFmtId="0" fontId="12" fillId="2" borderId="23" xfId="3" applyFont="1" applyFill="1" applyBorder="1" applyAlignment="1" applyProtection="1">
      <alignment horizontal="center" vertical="center" shrinkToFit="1"/>
    </xf>
    <xf numFmtId="0" fontId="17" fillId="0" borderId="110" xfId="3" applyFont="1" applyBorder="1" applyAlignment="1" applyProtection="1">
      <alignment horizontal="center" vertical="center" wrapText="1"/>
      <protection locked="0"/>
    </xf>
    <xf numFmtId="0" fontId="17" fillId="0" borderId="102" xfId="3" applyFont="1" applyBorder="1" applyAlignment="1" applyProtection="1">
      <alignment horizontal="center" vertical="center" wrapText="1"/>
      <protection locked="0"/>
    </xf>
    <xf numFmtId="0" fontId="17" fillId="0" borderId="103" xfId="3" applyFont="1" applyBorder="1" applyAlignment="1" applyProtection="1">
      <alignment horizontal="center" vertical="center" wrapText="1"/>
      <protection locked="0"/>
    </xf>
    <xf numFmtId="0" fontId="17" fillId="2" borderId="100" xfId="3" applyFont="1" applyFill="1" applyBorder="1" applyAlignment="1" applyProtection="1">
      <alignment horizontal="center" vertical="center"/>
    </xf>
    <xf numFmtId="0" fontId="17" fillId="2" borderId="101" xfId="3" applyFont="1" applyFill="1" applyBorder="1" applyAlignment="1" applyProtection="1">
      <alignment horizontal="center" vertical="center"/>
    </xf>
    <xf numFmtId="0" fontId="17" fillId="2" borderId="104" xfId="3" applyFont="1" applyFill="1" applyBorder="1" applyAlignment="1" applyProtection="1">
      <alignment horizontal="center" vertical="center"/>
    </xf>
    <xf numFmtId="0" fontId="17" fillId="0" borderId="105" xfId="3" applyFont="1" applyFill="1" applyBorder="1" applyAlignment="1" applyProtection="1">
      <alignment horizontal="center" vertical="center"/>
      <protection locked="0"/>
    </xf>
    <xf numFmtId="0" fontId="17" fillId="0" borderId="101" xfId="3" applyFont="1" applyFill="1" applyBorder="1" applyAlignment="1" applyProtection="1">
      <alignment horizontal="center" vertical="center"/>
      <protection locked="0"/>
    </xf>
    <xf numFmtId="179" fontId="17" fillId="2" borderId="97" xfId="3" applyNumberFormat="1" applyFont="1" applyFill="1" applyBorder="1" applyAlignment="1" applyProtection="1">
      <alignment horizontal="center" vertical="center" wrapText="1"/>
    </xf>
    <xf numFmtId="179" fontId="17" fillId="2" borderId="98" xfId="3" applyNumberFormat="1" applyFont="1" applyFill="1" applyBorder="1" applyAlignment="1" applyProtection="1">
      <alignment horizontal="center" vertical="center" wrapText="1"/>
    </xf>
    <xf numFmtId="179" fontId="17" fillId="2" borderId="106" xfId="3" applyNumberFormat="1" applyFont="1" applyFill="1" applyBorder="1" applyAlignment="1" applyProtection="1">
      <alignment horizontal="center" vertical="center"/>
    </xf>
    <xf numFmtId="179" fontId="17" fillId="2" borderId="22" xfId="3" applyNumberFormat="1" applyFont="1" applyFill="1" applyBorder="1" applyAlignment="1" applyProtection="1">
      <alignment horizontal="center" vertical="center"/>
    </xf>
    <xf numFmtId="179" fontId="17" fillId="2" borderId="23" xfId="3" applyNumberFormat="1" applyFont="1" applyFill="1" applyBorder="1" applyAlignment="1" applyProtection="1">
      <alignment horizontal="center" vertical="center"/>
    </xf>
    <xf numFmtId="0" fontId="17" fillId="2" borderId="106" xfId="3" applyFont="1" applyFill="1" applyBorder="1" applyAlignment="1" applyProtection="1">
      <alignment horizontal="center" vertical="center"/>
    </xf>
    <xf numFmtId="0" fontId="17" fillId="2" borderId="23" xfId="3" applyFont="1" applyFill="1" applyBorder="1" applyAlignment="1" applyProtection="1">
      <alignment horizontal="center" vertical="center"/>
    </xf>
    <xf numFmtId="0" fontId="17" fillId="2" borderId="108" xfId="3" applyFont="1" applyFill="1" applyBorder="1" applyAlignment="1" applyProtection="1">
      <alignment horizontal="center" vertical="center" wrapText="1" shrinkToFit="1"/>
    </xf>
    <xf numFmtId="0" fontId="17" fillId="2" borderId="5" xfId="3" applyFont="1" applyFill="1" applyBorder="1" applyAlignment="1" applyProtection="1">
      <alignment horizontal="center" vertical="center" wrapText="1" shrinkToFit="1"/>
    </xf>
    <xf numFmtId="0" fontId="17" fillId="2" borderId="6" xfId="3" applyFont="1" applyFill="1" applyBorder="1" applyAlignment="1" applyProtection="1">
      <alignment horizontal="center" vertical="center" wrapText="1" shrinkToFit="1"/>
    </xf>
    <xf numFmtId="180" fontId="17" fillId="2" borderId="22" xfId="3" applyNumberFormat="1" applyFont="1" applyFill="1" applyBorder="1" applyAlignment="1" applyProtection="1">
      <alignment horizontal="left" vertical="center"/>
    </xf>
    <xf numFmtId="180" fontId="17" fillId="2" borderId="107" xfId="3" applyNumberFormat="1" applyFont="1" applyFill="1" applyBorder="1" applyAlignment="1" applyProtection="1">
      <alignment horizontal="left" vertical="center"/>
    </xf>
    <xf numFmtId="0" fontId="17" fillId="2" borderId="81" xfId="3" applyFont="1" applyFill="1" applyBorder="1" applyAlignment="1" applyProtection="1">
      <alignment horizontal="center" vertical="center" shrinkToFit="1"/>
    </xf>
    <xf numFmtId="0" fontId="17" fillId="2" borderId="22" xfId="3" applyFont="1" applyFill="1" applyBorder="1" applyAlignment="1" applyProtection="1">
      <alignment horizontal="center" vertical="center" shrinkToFit="1"/>
    </xf>
    <xf numFmtId="0" fontId="17" fillId="2" borderId="23" xfId="3" applyFont="1" applyFill="1" applyBorder="1" applyAlignment="1" applyProtection="1">
      <alignment horizontal="center" vertical="center" shrinkToFit="1"/>
    </xf>
    <xf numFmtId="0" fontId="17" fillId="2" borderId="106" xfId="3" applyFont="1" applyFill="1" applyBorder="1" applyAlignment="1" applyProtection="1">
      <alignment horizontal="center" vertical="center" wrapText="1"/>
    </xf>
    <xf numFmtId="0" fontId="17" fillId="2" borderId="109" xfId="3" applyFont="1" applyFill="1" applyBorder="1" applyAlignment="1" applyProtection="1">
      <alignment horizontal="center" vertical="center" wrapText="1"/>
    </xf>
    <xf numFmtId="0" fontId="17" fillId="2" borderId="2" xfId="3" applyFont="1" applyFill="1" applyBorder="1" applyAlignment="1" applyProtection="1">
      <alignment horizontal="center" vertical="center"/>
    </xf>
    <xf numFmtId="0" fontId="17" fillId="2" borderId="3" xfId="3" applyFont="1" applyFill="1" applyBorder="1" applyAlignment="1" applyProtection="1">
      <alignment horizontal="center" vertical="center"/>
    </xf>
    <xf numFmtId="0" fontId="68" fillId="0" borderId="0" xfId="0" applyFont="1" applyAlignment="1">
      <alignment horizontal="left" vertical="top" wrapText="1"/>
    </xf>
    <xf numFmtId="0" fontId="0" fillId="8" borderId="5" xfId="0" applyFill="1" applyBorder="1" applyAlignment="1" applyProtection="1">
      <alignment horizontal="left" vertical="center"/>
      <protection locked="0"/>
    </xf>
    <xf numFmtId="0" fontId="0" fillId="8" borderId="22" xfId="0" applyFill="1" applyBorder="1" applyAlignment="1" applyProtection="1">
      <alignment horizontal="left" vertical="center"/>
      <protection locked="0"/>
    </xf>
    <xf numFmtId="0" fontId="66" fillId="0" borderId="0" xfId="0" applyFont="1" applyAlignment="1">
      <alignment horizontal="center" vertical="top"/>
    </xf>
    <xf numFmtId="0" fontId="67" fillId="0" borderId="0" xfId="0" applyFont="1" applyAlignment="1">
      <alignment horizontal="center" vertical="center"/>
    </xf>
    <xf numFmtId="0" fontId="68" fillId="0" borderId="0" xfId="0" applyFont="1" applyAlignment="1">
      <alignment horizontal="left" vertical="center" wrapText="1"/>
    </xf>
    <xf numFmtId="0" fontId="68" fillId="0" borderId="0" xfId="0" applyFont="1" applyAlignment="1">
      <alignment horizontal="left" vertical="center"/>
    </xf>
    <xf numFmtId="0" fontId="68" fillId="0" borderId="0" xfId="0" applyFont="1" applyAlignment="1">
      <alignment horizontal="justify" vertical="top" wrapText="1"/>
    </xf>
  </cellXfs>
  <cellStyles count="13">
    <cellStyle name="パーセント" xfId="2" builtinId="5"/>
    <cellStyle name="ハイパーリンク" xfId="12" builtinId="8"/>
    <cellStyle name="桁区切り" xfId="1" builtinId="6"/>
    <cellStyle name="桁区切り 2" xfId="4" xr:uid="{00000000-0005-0000-0000-000003000000}"/>
    <cellStyle name="標準" xfId="0" builtinId="0"/>
    <cellStyle name="標準 2" xfId="3" xr:uid="{00000000-0005-0000-0000-000005000000}"/>
    <cellStyle name="標準 2 2" xfId="9" xr:uid="{00000000-0005-0000-0000-000006000000}"/>
    <cellStyle name="標準 2 2 2" xfId="10" xr:uid="{00000000-0005-0000-0000-000007000000}"/>
    <cellStyle name="標準 3" xfId="5" xr:uid="{00000000-0005-0000-0000-000008000000}"/>
    <cellStyle name="標準 3 2" xfId="11" xr:uid="{00000000-0005-0000-0000-000009000000}"/>
    <cellStyle name="標準 4" xfId="6" xr:uid="{00000000-0005-0000-0000-00000A000000}"/>
    <cellStyle name="標準 5" xfId="7" xr:uid="{00000000-0005-0000-0000-00000B000000}"/>
    <cellStyle name="標準 6" xfId="8" xr:uid="{00000000-0005-0000-0000-00000C000000}"/>
  </cellStyles>
  <dxfs count="109">
    <dxf>
      <fill>
        <patternFill>
          <bgColor theme="9" tint="0.79998168889431442"/>
        </patternFill>
      </fill>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FF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theme="9" tint="0.79998168889431442"/>
        </patternFill>
      </fill>
    </dxf>
    <dxf>
      <fill>
        <patternFill patternType="lightGray">
          <bgColor theme="0" tint="-0.14996795556505021"/>
        </patternFill>
      </fill>
    </dxf>
    <dxf>
      <font>
        <b val="0"/>
        <i val="0"/>
        <strike val="0"/>
        <condense val="0"/>
        <extend val="0"/>
        <outline val="0"/>
        <shadow val="0"/>
        <u val="none"/>
        <vertAlign val="baseline"/>
        <sz val="11"/>
        <color rgb="FFFF0000"/>
        <name val="ＭＳ Ｐゴシック"/>
        <family val="3"/>
        <charset val="128"/>
        <scheme val="none"/>
      </font>
      <fill>
        <patternFill patternType="solid">
          <fgColor indexed="64"/>
          <bgColor theme="0"/>
        </patternFill>
      </fill>
      <border diagonalUp="0" diagonalDown="0" outline="0">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FF0000"/>
        <name val="ＭＳ Ｐゴシック"/>
        <scheme val="none"/>
      </font>
      <numFmt numFmtId="0" formatCode="General"/>
      <fill>
        <patternFill patternType="solid">
          <fgColor indexed="64"/>
          <bgColor theme="0"/>
        </patternFill>
      </fill>
      <border diagonalUp="0" diagonalDown="0">
        <left style="thin">
          <color theme="1"/>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general" vertical="center" textRotation="0" wrapText="0" indent="0" justifyLastLine="0" shrinkToFit="0" readingOrder="0"/>
      <border diagonalUp="1" diagonalDown="0" outline="0">
        <left style="thin">
          <color indexed="64"/>
        </left>
        <right style="thin">
          <color theme="1"/>
        </right>
        <top style="thin">
          <color indexed="64"/>
        </top>
        <bottom style="thin">
          <color theme="1"/>
        </bottom>
        <diagonal style="thin">
          <color indexed="64"/>
        </diagonal>
      </border>
      <protection locked="1" hidden="0"/>
    </dxf>
    <dxf>
      <font>
        <strike val="0"/>
        <outline val="0"/>
        <shadow val="0"/>
        <u val="none"/>
        <vertAlign val="baseline"/>
        <sz val="10"/>
        <color auto="1"/>
        <name val="ＭＳ Ｐゴシック"/>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general" vertical="center" textRotation="0" wrapText="0" indent="0" justifyLastLine="0" shrinkToFit="0" readingOrder="0"/>
      <border diagonalUp="0" diagonalDown="0" outline="0">
        <left/>
        <right/>
        <top/>
        <bottom style="thin">
          <color theme="1"/>
        </bottom>
      </border>
      <protection locked="1" hidden="0"/>
    </dxf>
    <dxf>
      <font>
        <strike val="0"/>
        <outline val="0"/>
        <shadow val="0"/>
        <u val="none"/>
        <vertAlign val="baseline"/>
        <sz val="10"/>
        <color theme="1"/>
        <name val="ＭＳ Ｐゴシック"/>
        <scheme val="none"/>
      </font>
      <numFmt numFmtId="6" formatCode="#,##0;[Red]\-#,##0"/>
      <fill>
        <patternFill patternType="solid">
          <fgColor indexed="64"/>
          <bgColor theme="4" tint="0.79998168889431442"/>
        </patternFill>
      </fill>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indexed="64"/>
        </left>
        <right/>
        <top/>
        <bottom style="thin">
          <color theme="1"/>
        </bottom>
      </border>
      <protection locked="1" hidden="0"/>
    </dxf>
    <dxf>
      <font>
        <strike val="0"/>
        <outline val="0"/>
        <shadow val="0"/>
        <u val="none"/>
        <vertAlign val="baseline"/>
        <sz val="10"/>
        <color theme="1"/>
        <name val="ＭＳ Ｐゴシック"/>
        <scheme val="none"/>
      </font>
      <numFmt numFmtId="6" formatCode="#,##0;[Red]\-#,##0"/>
      <fill>
        <patternFill patternType="solid">
          <fgColor indexed="64"/>
          <bgColor theme="4" tint="0.79998168889431442"/>
        </patternFill>
      </fill>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right" vertical="center" textRotation="0" wrapText="0" indent="0" justifyLastLine="0" shrinkToFit="0" readingOrder="0"/>
      <border diagonalUp="0" diagonalDown="0" outline="0">
        <left style="thin">
          <color theme="0" tint="-0.14996795556505021"/>
        </left>
        <right style="thin">
          <color auto="1"/>
        </right>
        <top style="thin">
          <color indexed="64"/>
        </top>
        <bottom style="thin">
          <color theme="1"/>
        </bottom>
      </border>
      <protection locked="1" hidden="0"/>
    </dxf>
    <dxf>
      <font>
        <strike val="0"/>
        <outline val="0"/>
        <shadow val="0"/>
        <u val="none"/>
        <vertAlign val="baseline"/>
        <sz val="10"/>
        <color auto="1"/>
        <name val="ＭＳ Ｐゴシック"/>
        <scheme val="none"/>
      </font>
      <alignment horizontal="right" vertical="center" textRotation="0" wrapText="0"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theme="0" tint="-0.14996795556505021"/>
        </left>
        <right/>
        <top style="thin">
          <color indexed="64"/>
        </top>
        <bottom style="thin">
          <color theme="1"/>
        </bottom>
      </border>
      <protection locked="1" hidden="0"/>
    </dxf>
    <dxf>
      <font>
        <strike val="0"/>
        <outline val="0"/>
        <shadow val="0"/>
        <u val="none"/>
        <vertAlign val="baseline"/>
        <sz val="10"/>
        <color auto="1"/>
        <name val="ＭＳ Ｐゴシック"/>
        <scheme val="none"/>
      </font>
      <alignment horizontal="center" vertical="center" textRotation="0" wrapText="0" indent="0" justifyLastLine="0" shrinkToFit="0" readingOrder="0"/>
      <border diagonalUp="0" diagonalDown="0">
        <left style="hair">
          <color indexed="64"/>
        </left>
        <right/>
        <top/>
        <bottom/>
      </border>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theme="1"/>
        </bottom>
      </border>
      <protection locked="1" hidden="0"/>
    </dxf>
    <dxf>
      <font>
        <strike val="0"/>
        <outline val="0"/>
        <shadow val="0"/>
        <u val="none"/>
        <vertAlign val="baseline"/>
        <sz val="10"/>
        <color auto="1"/>
        <name val="ＭＳ Ｐゴシック"/>
        <scheme val="none"/>
      </font>
      <alignment horizontal="right" vertical="center" textRotation="0" wrapText="0"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style="thin">
          <color indexed="64"/>
        </top>
        <bottom style="thin">
          <color theme="1"/>
        </bottom>
      </border>
      <protection locked="1" hidden="0"/>
    </dxf>
    <dxf>
      <font>
        <strike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theme="1"/>
        </left>
        <right/>
        <top style="thin">
          <color indexed="64"/>
        </top>
        <bottom style="thin">
          <color theme="1"/>
        </bottom>
      </border>
      <protection locked="1" hidden="0"/>
    </dxf>
    <dxf>
      <font>
        <strike val="0"/>
        <outline val="0"/>
        <shadow val="0"/>
        <u val="none"/>
        <vertAlign val="baseline"/>
        <sz val="10"/>
        <color theme="1"/>
        <name val="ＭＳ Ｐゴシック"/>
        <scheme val="none"/>
      </font>
      <numFmt numFmtId="187" formatCode="&quot;委&quot;\-General"/>
      <fill>
        <patternFill patternType="solid">
          <fgColor indexed="64"/>
          <bgColor theme="0" tint="-0.14999847407452621"/>
        </patternFill>
      </fill>
      <alignment horizontal="center" vertical="center" textRotation="0" wrapText="0" indent="0" justifyLastLine="0" shrinkToFit="0" readingOrder="0"/>
      <border diagonalDown="0">
        <left style="thin">
          <color theme="1"/>
        </left>
        <right/>
        <top/>
        <bottom/>
      </border>
      <protection locked="1" hidden="0"/>
    </dxf>
    <dxf>
      <font>
        <strike val="0"/>
        <outline val="0"/>
        <shadow val="0"/>
        <u val="none"/>
        <vertAlign val="baseline"/>
        <sz val="10"/>
        <name val="ＭＳ Ｐゴシック"/>
        <scheme val="none"/>
      </font>
      <protection locked="1" hidden="0"/>
    </dxf>
    <dxf>
      <font>
        <b val="0"/>
        <i val="0"/>
        <strike val="0"/>
        <condense val="0"/>
        <extend val="0"/>
        <outline val="0"/>
        <shadow val="0"/>
        <u val="none"/>
        <vertAlign val="baseline"/>
        <sz val="10"/>
        <color auto="1"/>
        <name val="ＭＳ Ｐゴシック"/>
        <scheme val="none"/>
      </font>
      <protection locked="1" hidden="0"/>
    </dxf>
    <dxf>
      <font>
        <strike val="0"/>
        <outline val="0"/>
        <shadow val="0"/>
        <u val="none"/>
        <vertAlign val="baseline"/>
        <sz val="10"/>
        <name val="ＭＳ Ｐゴシック"/>
        <scheme val="none"/>
      </font>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theme="1"/>
        <name val="ＭＳ Ｐゴシック"/>
        <family val="3"/>
        <charset val="128"/>
        <scheme val="none"/>
      </font>
      <fill>
        <patternFill patternType="solid">
          <fgColor indexed="64"/>
          <bgColor theme="0"/>
        </patternFill>
      </fill>
      <border diagonalUp="0" diagonalDown="0" outline="0">
        <left/>
        <right style="thin">
          <color theme="0" tint="-0.34998626667073579"/>
        </right>
        <top style="thin">
          <color theme="0" tint="-0.34998626667073579"/>
        </top>
        <bottom style="thin">
          <color theme="0" tint="-0.34998626667073579"/>
        </bottom>
      </border>
      <protection locked="1" hidden="0"/>
    </dxf>
    <dxf>
      <font>
        <strike val="0"/>
        <outline val="0"/>
        <shadow val="0"/>
        <u val="none"/>
        <vertAlign val="baseline"/>
        <sz val="11"/>
        <name val="ＭＳ Ｐゴシック"/>
        <scheme val="none"/>
      </font>
      <numFmt numFmtId="0" formatCode="General"/>
      <border diagonalUp="0" diagonalDown="0">
        <left style="thin">
          <color indexed="64"/>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1" diagonalDown="0" outline="0">
        <left style="thin">
          <color indexed="64"/>
        </left>
        <right style="thin">
          <color indexed="64"/>
        </right>
        <top style="thin">
          <color indexed="64"/>
        </top>
        <bottom style="thin">
          <color indexed="64"/>
        </bottom>
        <diagonal style="thin">
          <color indexed="64"/>
        </diagonal>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theme="1"/>
        <name val="ＭＳ Ｐゴシック"/>
        <scheme val="none"/>
      </font>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theme="1"/>
        <name val="ＭＳ Ｐゴシック"/>
        <scheme val="none"/>
      </font>
      <fill>
        <patternFill patternType="solid">
          <fgColor indexed="64"/>
          <bgColor theme="4" tint="0.79998168889431442"/>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theme="1"/>
        <name val="ＭＳ Ｐゴシック"/>
        <family val="3"/>
        <charset val="128"/>
        <scheme val="none"/>
      </font>
      <numFmt numFmtId="6" formatCode="#,##0;[Red]\-#,##0"/>
      <fill>
        <patternFill patternType="solid">
          <fgColor indexed="64"/>
          <bgColor theme="0" tint="-0.14999847407452621"/>
        </patternFill>
      </fill>
      <alignment horizontal="right" vertical="center" textRotation="0" wrapText="1" indent="0" justifyLastLine="0" shrinkToFit="0" readingOrder="0"/>
      <border diagonalUp="0" diagonalDown="0" outline="0">
        <left/>
        <right/>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fill>
        <patternFill patternType="none">
          <fgColor indexed="64"/>
          <bgColor indexed="65"/>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right"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fill>
        <patternFill patternType="none">
          <fgColor indexed="64"/>
          <bgColor indexed="65"/>
        </patternFill>
      </fill>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theme="0" tint="-0.14996795556505021"/>
        </left>
        <right style="thin">
          <color theme="0" tint="-0.14996795556505021"/>
        </right>
        <top style="thin">
          <color indexed="64"/>
        </top>
        <bottom style="thin">
          <color indexed="64"/>
        </bottom>
      </border>
      <protection locked="1" hidden="0"/>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ＭＳ Ｐゴシック"/>
        <family val="3"/>
        <charset val="128"/>
        <scheme val="none"/>
      </font>
      <numFmt numFmtId="0" formatCode="General"/>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top style="thin">
          <color auto="1"/>
        </top>
        <bottom style="thin">
          <color auto="1"/>
        </bottom>
      </border>
      <protection locked="1" hidden="0"/>
    </dxf>
    <dxf>
      <font>
        <b val="0"/>
        <i val="0"/>
        <strike val="0"/>
        <condense val="0"/>
        <extend val="0"/>
        <outline val="0"/>
        <shadow val="0"/>
        <u val="none"/>
        <vertAlign val="baseline"/>
        <sz val="10"/>
        <color theme="1"/>
        <name val="ＭＳ Ｐゴシック"/>
        <scheme val="none"/>
      </font>
      <numFmt numFmtId="186" formatCode="&quot;原&quot;\-General"/>
      <fill>
        <patternFill patternType="solid">
          <fgColor indexed="64"/>
          <bgColor theme="0" tint="-0.14999847407452621"/>
        </patternFill>
      </fill>
      <alignment horizontal="center" vertical="center" textRotation="0" wrapText="1" indent="0" justifyLastLine="0" shrinkToFit="0" readingOrder="0"/>
      <border diagonalDown="0">
        <left style="thin">
          <color indexed="64"/>
        </left>
        <right/>
        <top/>
        <bottom/>
      </border>
      <protection locked="1" hidden="0"/>
    </dxf>
    <dxf>
      <font>
        <strike val="0"/>
        <outline val="0"/>
        <shadow val="0"/>
        <u val="none"/>
        <vertAlign val="baseline"/>
        <sz val="10"/>
        <name val="ＭＳ Ｐゴシック"/>
        <scheme val="none"/>
      </font>
      <protection locked="1" hidden="0"/>
    </dxf>
    <dxf>
      <font>
        <b val="0"/>
        <i val="0"/>
        <strike val="0"/>
        <condense val="0"/>
        <extend val="0"/>
        <outline val="0"/>
        <shadow val="0"/>
        <u val="none"/>
        <vertAlign val="baseline"/>
        <sz val="10"/>
        <color auto="1"/>
        <name val="ＭＳ Ｐゴシック"/>
        <scheme val="none"/>
      </font>
      <protection locked="1" hidden="0"/>
    </dxf>
    <dxf>
      <font>
        <strike val="0"/>
        <outline val="0"/>
        <shadow val="0"/>
        <u val="none"/>
        <vertAlign val="baseline"/>
        <sz val="10"/>
        <name val="ＭＳ Ｐゴシック"/>
        <scheme val="none"/>
      </font>
      <alignment horizontal="center" vertical="center" textRotation="0" wrapText="1" indent="0" justifyLastLine="0" shrinkToFit="0" readingOrder="0"/>
      <protection locked="1" hidden="0"/>
    </dxf>
    <dxf>
      <font>
        <strike val="0"/>
        <outline val="0"/>
        <shadow val="0"/>
        <u val="none"/>
        <vertAlign val="baseline"/>
        <sz val="11"/>
        <color auto="1"/>
        <name val="ＭＳ Ｐゴシック"/>
        <scheme val="none"/>
      </font>
      <numFmt numFmtId="176" formatCode="0.0%"/>
      <fill>
        <patternFill>
          <fgColor indexed="64"/>
          <bgColor theme="4" tint="0.79998168889431442"/>
        </patternFill>
      </fill>
      <alignment horizontal="right" vertical="center" textRotation="0" wrapText="0" indent="0" justifyLastLine="0" shrinkToFit="0" readingOrder="0"/>
      <border diagonalUp="0" diagonalDown="0">
        <left style="thin">
          <color theme="1" tint="0.24994659260841701"/>
        </left>
        <right/>
        <top style="thin">
          <color theme="1" tint="0.24994659260841701"/>
        </top>
        <bottom style="thin">
          <color theme="1" tint="0.24994659260841701"/>
        </bottom>
      </border>
      <protection locked="1" hidden="0"/>
    </dxf>
    <dxf>
      <alignment horizontal="center" vertical="center" textRotation="0" wrapText="0" indent="0" justifyLastLine="0" shrinkToFit="0" readingOrder="0"/>
      <border diagonalUp="0" diagonalDown="0" outline="0">
        <left style="thin">
          <color theme="7" tint="0.39994506668294322"/>
        </left>
        <right style="thin">
          <color theme="7" tint="0.39994506668294322"/>
        </right>
        <top style="thin">
          <color theme="7" tint="0.39994506668294322"/>
        </top>
        <bottom/>
      </border>
    </dxf>
    <dxf>
      <font>
        <strike val="0"/>
        <outline val="0"/>
        <shadow val="0"/>
        <u val="none"/>
        <vertAlign val="baseline"/>
        <sz val="11"/>
        <color auto="1"/>
        <name val="ＭＳ Ｐゴシック"/>
        <scheme val="none"/>
      </font>
      <alignment horizontal="right" vertical="center" textRotation="0" wrapText="0" indent="0" justifyLastLine="0" shrinkToFit="0" readingOrder="0"/>
      <border diagonalUp="0" diagonalDown="0">
        <left style="thin">
          <color theme="1" tint="0.24994659260841701"/>
        </left>
        <right style="thin">
          <color theme="1" tint="0.24994659260841701"/>
        </right>
        <top style="thin">
          <color theme="1" tint="0.24994659260841701"/>
        </top>
        <bottom style="thin">
          <color theme="1" tint="0.24994659260841701"/>
        </bottom>
      </border>
      <protection locked="1" hidden="0"/>
    </dxf>
    <dxf>
      <alignment horizontal="center" vertical="center" textRotation="0" wrapText="0" indent="0" justifyLastLine="0" shrinkToFit="0" readingOrder="0"/>
      <border diagonalUp="0" diagonalDown="0" outline="0">
        <left style="thin">
          <color theme="7" tint="0.39994506668294322"/>
        </left>
        <right style="thin">
          <color theme="7" tint="0.39994506668294322"/>
        </right>
        <top style="thin">
          <color theme="7" tint="0.39994506668294322"/>
        </top>
        <bottom/>
      </border>
    </dxf>
    <dxf>
      <font>
        <strike val="0"/>
        <outline val="0"/>
        <shadow val="0"/>
        <u val="none"/>
        <vertAlign val="baseline"/>
        <sz val="11"/>
        <color auto="1"/>
        <name val="ＭＳ Ｐゴシック"/>
        <scheme val="none"/>
      </font>
      <alignment horizontal="center" vertical="center" textRotation="0" wrapText="0" indent="0" justifyLastLine="0" shrinkToFit="0" readingOrder="0"/>
      <border diagonalUp="0" diagonalDown="0">
        <left style="thin">
          <color theme="1" tint="0.24994659260841701"/>
        </left>
        <right style="thin">
          <color theme="1" tint="0.24994659260841701"/>
        </right>
        <top style="thin">
          <color theme="1" tint="0.24994659260841701"/>
        </top>
        <bottom style="thin">
          <color theme="1" tint="0.24994659260841701"/>
        </bottom>
      </border>
      <protection locked="1" hidden="0"/>
    </dxf>
    <dxf>
      <alignment horizontal="center" vertical="center" textRotation="0" wrapText="0" indent="0" justifyLastLine="0" shrinkToFit="0" readingOrder="0"/>
      <border diagonalUp="0" diagonalDown="0" outline="0">
        <left style="thin">
          <color theme="7" tint="0.39994506668294322"/>
        </left>
        <right style="thin">
          <color theme="7" tint="0.39994506668294322"/>
        </right>
        <top style="thin">
          <color theme="7" tint="0.39994506668294322"/>
        </top>
        <bottom/>
      </border>
    </dxf>
    <dxf>
      <font>
        <strike val="0"/>
        <outline val="0"/>
        <shadow val="0"/>
        <u val="none"/>
        <vertAlign val="baseline"/>
        <sz val="11"/>
        <color auto="1"/>
        <name val="ＭＳ Ｐゴシック"/>
        <scheme val="none"/>
      </font>
      <alignment horizontal="center" vertical="center" textRotation="0" wrapText="0" indent="0" justifyLastLine="0" shrinkToFit="0" readingOrder="0"/>
      <border diagonalUp="0" diagonalDown="0">
        <left style="thin">
          <color theme="1" tint="0.24994659260841701"/>
        </left>
        <right style="thin">
          <color theme="1" tint="0.24994659260841701"/>
        </right>
        <top style="thin">
          <color theme="1" tint="0.24994659260841701"/>
        </top>
        <bottom style="thin">
          <color theme="1" tint="0.24994659260841701"/>
        </bottom>
      </border>
      <protection locked="1" hidden="0"/>
    </dxf>
    <dxf>
      <alignment horizontal="center" vertical="center" textRotation="0" wrapText="0" indent="0" justifyLastLine="0" shrinkToFit="0" readingOrder="0"/>
      <border diagonalUp="0" diagonalDown="0" outline="0">
        <left style="thin">
          <color theme="7" tint="0.39994506668294322"/>
        </left>
        <right style="thin">
          <color theme="7" tint="0.39994506668294322"/>
        </right>
        <top style="thin">
          <color theme="7" tint="0.39994506668294322"/>
        </top>
        <bottom/>
      </border>
    </dxf>
    <dxf>
      <font>
        <strike val="0"/>
        <outline val="0"/>
        <shadow val="0"/>
        <u val="none"/>
        <vertAlign val="baseline"/>
        <sz val="11"/>
        <color auto="1"/>
        <name val="ＭＳ Ｐゴシック"/>
        <scheme val="none"/>
      </font>
      <alignment horizontal="center" vertical="center" textRotation="0" wrapText="0" indent="0" justifyLastLine="0" shrinkToFit="0" readingOrder="0"/>
      <border diagonalUp="0" diagonalDown="0">
        <left style="thin">
          <color theme="1" tint="0.24994659260841701"/>
        </left>
        <right style="thin">
          <color theme="1" tint="0.24994659260841701"/>
        </right>
        <top style="thin">
          <color theme="1" tint="0.24994659260841701"/>
        </top>
        <bottom style="thin">
          <color theme="1" tint="0.24994659260841701"/>
        </bottom>
      </border>
      <protection locked="1" hidden="0"/>
    </dxf>
    <dxf>
      <alignment horizontal="center" vertical="center" textRotation="0" wrapText="0" indent="0" justifyLastLine="0" shrinkToFit="0" readingOrder="0"/>
      <border diagonalUp="0" diagonalDown="0" outline="0">
        <left/>
        <right style="thin">
          <color theme="7" tint="0.39994506668294322"/>
        </right>
        <top style="thin">
          <color theme="7" tint="0.39994506668294322"/>
        </top>
        <bottom/>
      </border>
    </dxf>
    <dxf>
      <font>
        <strike val="0"/>
        <outline val="0"/>
        <shadow val="0"/>
        <u val="none"/>
        <vertAlign val="baseline"/>
        <sz val="11"/>
        <color auto="1"/>
        <name val="ＭＳ Ｐゴシック"/>
        <scheme val="none"/>
      </font>
      <alignment horizontal="center" vertical="center" textRotation="0" wrapText="0" indent="0" justifyLastLine="0" shrinkToFit="0" readingOrder="0"/>
      <border diagonalUp="0" diagonalDown="0">
        <left style="thin">
          <color theme="1" tint="0.24994659260841701"/>
        </left>
        <right style="thin">
          <color theme="1" tint="0.24994659260841701"/>
        </right>
        <top style="thin">
          <color theme="1" tint="0.24994659260841701"/>
        </top>
        <bottom style="thin">
          <color theme="1" tint="0.24994659260841701"/>
        </bottom>
      </border>
      <protection locked="1" hidden="0"/>
    </dxf>
    <dxf>
      <font>
        <b val="0"/>
        <strike val="0"/>
        <outline val="0"/>
        <shadow val="0"/>
        <u val="none"/>
        <vertAlign val="baseline"/>
        <sz val="11"/>
        <color auto="1"/>
        <name val="ＭＳ Ｐゴシック"/>
        <scheme val="none"/>
      </font>
      <numFmt numFmtId="0" formatCode="General"/>
      <fill>
        <patternFill patternType="solid">
          <fgColor indexed="64"/>
          <bgColor theme="0" tint="-0.14999847407452621"/>
        </patternFill>
      </fill>
      <alignment horizontal="center" vertical="center" textRotation="0" wrapText="0" indent="0" justifyLastLine="0" shrinkToFit="0" readingOrder="0"/>
      <border diagonalUp="0" diagonalDown="0">
        <left/>
        <right style="thin">
          <color theme="1" tint="0.24994659260841701"/>
        </right>
        <top style="thin">
          <color theme="1" tint="0.24994659260841701"/>
        </top>
        <bottom style="thin">
          <color theme="1" tint="0.24994659260841701"/>
        </bottom>
      </border>
      <protection locked="1" hidden="0"/>
    </dxf>
    <dxf>
      <border>
        <top style="thin">
          <color theme="1" tint="0.24994659260841701"/>
        </top>
      </border>
    </dxf>
    <dxf>
      <border diagonalUp="0" diagonalDown="0">
        <left style="thin">
          <color theme="1" tint="0.24994659260841701"/>
        </left>
        <right style="thin">
          <color theme="1" tint="0.24994659260841701"/>
        </right>
        <top style="thin">
          <color theme="1" tint="0.24994659260841701"/>
        </top>
        <bottom style="double">
          <color theme="1" tint="0.24994659260841701"/>
        </bottom>
      </border>
    </dxf>
    <dxf>
      <font>
        <strike val="0"/>
        <outline val="0"/>
        <shadow val="0"/>
        <u val="none"/>
        <vertAlign val="baseline"/>
        <sz val="11"/>
        <color auto="1"/>
        <name val="ＭＳ Ｐゴシック"/>
        <scheme val="none"/>
      </font>
      <alignment horizontal="center" vertical="center" textRotation="0" wrapText="0" indent="0" justifyLastLine="0" shrinkToFit="0" readingOrder="0"/>
      <protection locked="1" hidden="0"/>
    </dxf>
    <dxf>
      <border>
        <bottom style="thin">
          <color theme="1" tint="0.24994659260841701"/>
        </bottom>
      </border>
    </dxf>
    <dxf>
      <font>
        <b val="0"/>
        <strike val="0"/>
        <outline val="0"/>
        <shadow val="0"/>
        <u val="none"/>
        <vertAlign val="baseline"/>
        <sz val="11"/>
        <color theme="1"/>
        <name val="ＭＳ Ｐゴシック"/>
        <scheme val="none"/>
      </font>
      <fill>
        <patternFill patternType="solid">
          <fgColor indexed="64"/>
          <bgColor theme="0" tint="-0.14999847407452621"/>
        </patternFill>
      </fill>
      <alignment horizontal="center" vertical="center" textRotation="0" wrapText="0" indent="0" justifyLastLine="0" shrinkToFit="0" readingOrder="0"/>
      <border diagonalUp="0" diagonalDown="0">
        <left style="thin">
          <color theme="1" tint="0.24994659260841701"/>
        </left>
        <right style="thin">
          <color theme="1" tint="0.24994659260841701"/>
        </right>
        <top/>
        <bottom/>
      </border>
      <protection locked="1" hidden="0"/>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7"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08"/>
      <tableStyleElement type="firstColumn" dxfId="107"/>
    </tableStyle>
    <tableStyle name="テーブル スタイル 4" pivot="0" count="3" xr9:uid="{00000000-0011-0000-FFFF-FFFF03000000}">
      <tableStyleElement type="headerRow" dxfId="106"/>
      <tableStyleElement type="totalRow" dxfId="105"/>
      <tableStyleElement type="firstColumn" dxfId="104"/>
    </tableStyle>
    <tableStyle name="テーブル スタイル 5" pivot="0" count="3" xr9:uid="{00000000-0011-0000-FFFF-FFFF04000000}">
      <tableStyleElement type="headerRow" dxfId="103"/>
      <tableStyleElement type="totalRow" dxfId="102"/>
      <tableStyleElement type="firstColumn" dxfId="101"/>
    </tableStyle>
    <tableStyle name="テーブル スタイル 6" pivot="0" count="3" xr9:uid="{00000000-0011-0000-FFFF-FFFF05000000}">
      <tableStyleElement type="headerRow" dxfId="100"/>
      <tableStyleElement type="totalRow" dxfId="99"/>
      <tableStyleElement type="firstColumn" dxfId="98"/>
    </tableStyle>
    <tableStyle name="テーブル スタイル 8" pivot="0" count="4" xr9:uid="{00000000-0011-0000-FFFF-FFFF06000000}">
      <tableStyleElement type="wholeTable" dxfId="97"/>
      <tableStyleElement type="headerRow" dxfId="96"/>
      <tableStyleElement type="totalRow" dxfId="95"/>
      <tableStyleElement type="firstColumn" dxfId="94"/>
    </tableStyle>
  </tableStyles>
  <colors>
    <mruColors>
      <color rgb="FF0000FF"/>
      <color rgb="FF0066FF"/>
      <color rgb="FFFFFFCC"/>
      <color rgb="FFFF99CC"/>
      <color rgb="FFFFCCFF"/>
      <color rgb="FFFF99FF"/>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8FC8A31-6963-4993-9F95-A3E90B96423C}" type="doc">
      <dgm:prSet loTypeId="urn:microsoft.com/office/officeart/2008/layout/HorizontalMultiLevelHierarchy" loCatId="hierarchy" qsTypeId="urn:microsoft.com/office/officeart/2005/8/quickstyle/simple1" qsCatId="simple" csTypeId="urn:microsoft.com/office/officeart/2005/8/colors/accent1_1" csCatId="accent1" phldr="1"/>
      <dgm:spPr/>
      <dgm:t>
        <a:bodyPr/>
        <a:lstStyle/>
        <a:p>
          <a:endParaRPr kumimoji="1" lang="ja-JP" altLang="en-US"/>
        </a:p>
      </dgm:t>
    </dgm:pt>
    <dgm:pt modelId="{08D4E584-2C2F-45CD-9ABA-04866723ABCD}">
      <dgm:prSet phldrT="[テキスト]" custT="1"/>
      <dgm:spPr/>
      <dgm:t>
        <a:bodyPr vert="vert"/>
        <a:lstStyle/>
        <a:p>
          <a:r>
            <a:rPr lang="ja-JP" altLang="en-US" sz="1050">
              <a:solidFill>
                <a:srgbClr val="0070C0"/>
              </a:solidFill>
              <a:latin typeface="+mn-ea"/>
              <a:ea typeface="+mn-ea"/>
            </a:rPr>
            <a:t>開発　太郎</a:t>
          </a:r>
          <a:br>
            <a:rPr lang="en-US" altLang="ja-JP" sz="1050">
              <a:solidFill>
                <a:srgbClr val="0070C0"/>
              </a:solidFill>
              <a:latin typeface="+mn-ea"/>
              <a:ea typeface="+mn-ea"/>
            </a:rPr>
          </a:br>
          <a:r>
            <a:rPr lang="ja-JP" altLang="en-US" sz="1050">
              <a:solidFill>
                <a:srgbClr val="0070C0"/>
              </a:solidFill>
              <a:latin typeface="+mn-ea"/>
              <a:ea typeface="+mn-ea"/>
            </a:rPr>
            <a:t>助成事業主担当者</a:t>
          </a:r>
          <a:br>
            <a:rPr lang="en-US" altLang="ja-JP" sz="1050">
              <a:solidFill>
                <a:srgbClr val="0070C0"/>
              </a:solidFill>
              <a:latin typeface="+mn-ea"/>
              <a:ea typeface="+mn-ea"/>
            </a:rPr>
          </a:br>
          <a:r>
            <a:rPr lang="ja-JP" altLang="en-US" sz="1050">
              <a:solidFill>
                <a:srgbClr val="0070C0"/>
              </a:solidFill>
              <a:latin typeface="+mn-ea"/>
              <a:ea typeface="+mn-ea"/>
            </a:rPr>
            <a:t>全体管理</a:t>
          </a:r>
        </a:p>
      </dgm:t>
    </dgm:pt>
    <dgm:pt modelId="{CB0D92F9-C588-4982-A170-BA5FCBCD94C5}" type="parTrans" cxnId="{FA271A48-2343-4863-9C02-746B9522D72A}">
      <dgm:prSet/>
      <dgm:spPr/>
      <dgm:t>
        <a:bodyPr/>
        <a:lstStyle/>
        <a:p>
          <a:endParaRPr lang="ja-JP" altLang="en-US" sz="1050">
            <a:solidFill>
              <a:srgbClr val="0070C0"/>
            </a:solidFill>
            <a:latin typeface="+mn-ea"/>
            <a:ea typeface="+mn-ea"/>
          </a:endParaRPr>
        </a:p>
      </dgm:t>
    </dgm:pt>
    <dgm:pt modelId="{9EEB0E2B-C489-44B3-9B88-EDAD333C2033}" type="sibTrans" cxnId="{FA271A48-2343-4863-9C02-746B9522D72A}">
      <dgm:prSet/>
      <dgm:spPr/>
      <dgm:t>
        <a:bodyPr/>
        <a:lstStyle/>
        <a:p>
          <a:endParaRPr lang="ja-JP" altLang="en-US" sz="1050">
            <a:solidFill>
              <a:srgbClr val="0070C0"/>
            </a:solidFill>
            <a:latin typeface="+mn-ea"/>
            <a:ea typeface="+mn-ea"/>
          </a:endParaRPr>
        </a:p>
      </dgm:t>
    </dgm:pt>
    <dgm:pt modelId="{6DC6873E-77E1-4AD0-A4BE-3539B633BBB7}" type="asst">
      <dgm:prSet phldrT="[テキスト]" custT="1"/>
      <dgm:spPr/>
      <dgm:t>
        <a:bodyPr/>
        <a:lstStyle/>
        <a:p>
          <a:r>
            <a:rPr lang="ja-JP" altLang="en-US" sz="1050">
              <a:solidFill>
                <a:srgbClr val="0070C0"/>
              </a:solidFill>
              <a:latin typeface="+mn-ea"/>
              <a:ea typeface="+mn-ea"/>
            </a:rPr>
            <a:t>検討－１～３</a:t>
          </a:r>
          <a:endParaRPr lang="en-US" altLang="ja-JP" sz="1050">
            <a:solidFill>
              <a:srgbClr val="0070C0"/>
            </a:solidFill>
            <a:latin typeface="+mn-ea"/>
            <a:ea typeface="+mn-ea"/>
          </a:endParaRPr>
        </a:p>
        <a:p>
          <a:r>
            <a:rPr lang="ja-JP" altLang="en-US" sz="1050">
              <a:solidFill>
                <a:srgbClr val="0070C0"/>
              </a:solidFill>
              <a:latin typeface="+mn-ea"/>
              <a:ea typeface="+mn-ea"/>
            </a:rPr>
            <a:t>開発部　</a:t>
          </a:r>
          <a:r>
            <a:rPr lang="en-US" altLang="ja-JP" sz="1050">
              <a:solidFill>
                <a:srgbClr val="0070C0"/>
              </a:solidFill>
              <a:latin typeface="+mn-ea"/>
              <a:ea typeface="+mn-ea"/>
            </a:rPr>
            <a:t>××</a:t>
          </a:r>
        </a:p>
      </dgm:t>
    </dgm:pt>
    <dgm:pt modelId="{CF5F3A48-C3A4-4F8A-9E15-B786FA299E02}" type="parTrans" cxnId="{1DD71D97-A498-4009-ADC3-80D4CE8012A2}">
      <dgm:prSet custT="1"/>
      <dgm:spPr/>
      <dgm:t>
        <a:bodyPr/>
        <a:lstStyle/>
        <a:p>
          <a:endParaRPr lang="ja-JP" altLang="en-US" sz="1050">
            <a:solidFill>
              <a:srgbClr val="0070C0"/>
            </a:solidFill>
            <a:latin typeface="+mn-ea"/>
            <a:ea typeface="+mn-ea"/>
          </a:endParaRPr>
        </a:p>
      </dgm:t>
    </dgm:pt>
    <dgm:pt modelId="{1CD3A68E-CBFD-4881-8C59-861175C19609}" type="sibTrans" cxnId="{1DD71D97-A498-4009-ADC3-80D4CE8012A2}">
      <dgm:prSet/>
      <dgm:spPr/>
      <dgm:t>
        <a:bodyPr/>
        <a:lstStyle/>
        <a:p>
          <a:endParaRPr lang="ja-JP" altLang="en-US" sz="1050">
            <a:solidFill>
              <a:srgbClr val="0070C0"/>
            </a:solidFill>
            <a:latin typeface="+mn-ea"/>
            <a:ea typeface="+mn-ea"/>
          </a:endParaRPr>
        </a:p>
      </dgm:t>
    </dgm:pt>
    <dgm:pt modelId="{1221ECF8-3A93-46F0-AB5E-BA2BD2E41DAA}">
      <dgm:prSet phldrT="[テキスト]" custT="1"/>
      <dgm:spPr/>
      <dgm:t>
        <a:bodyPr/>
        <a:lstStyle/>
        <a:p>
          <a:r>
            <a:rPr lang="ja-JP" altLang="en-US" sz="1050">
              <a:solidFill>
                <a:srgbClr val="0070C0"/>
              </a:solidFill>
              <a:latin typeface="+mn-ea"/>
              <a:ea typeface="+mn-ea"/>
            </a:rPr>
            <a:t>委－３／検－４</a:t>
          </a:r>
          <a:endParaRPr lang="en-US" altLang="ja-JP" sz="1050">
            <a:solidFill>
              <a:srgbClr val="0070C0"/>
            </a:solidFill>
            <a:latin typeface="+mn-ea"/>
            <a:ea typeface="+mn-ea"/>
          </a:endParaRPr>
        </a:p>
        <a:p>
          <a:r>
            <a:rPr lang="ja-JP" altLang="en-US" sz="1050">
              <a:solidFill>
                <a:srgbClr val="0070C0"/>
              </a:solidFill>
              <a:latin typeface="+mn-ea"/>
              <a:ea typeface="+mn-ea"/>
            </a:rPr>
            <a:t>○○○○</a:t>
          </a:r>
        </a:p>
      </dgm:t>
    </dgm:pt>
    <dgm:pt modelId="{2E7469CA-0827-4AA5-A7C4-3B116340743D}" type="parTrans" cxnId="{09E72670-3F45-4CED-83CB-975B299E3DA1}">
      <dgm:prSet custT="1"/>
      <dgm:spPr/>
      <dgm:t>
        <a:bodyPr/>
        <a:lstStyle/>
        <a:p>
          <a:endParaRPr lang="ja-JP" altLang="en-US" sz="1050">
            <a:solidFill>
              <a:srgbClr val="0070C0"/>
            </a:solidFill>
            <a:latin typeface="+mn-ea"/>
            <a:ea typeface="+mn-ea"/>
          </a:endParaRPr>
        </a:p>
      </dgm:t>
    </dgm:pt>
    <dgm:pt modelId="{928F185E-6A49-4121-B2EB-2554AB050995}" type="sibTrans" cxnId="{09E72670-3F45-4CED-83CB-975B299E3DA1}">
      <dgm:prSet/>
      <dgm:spPr/>
      <dgm:t>
        <a:bodyPr/>
        <a:lstStyle/>
        <a:p>
          <a:endParaRPr lang="ja-JP" altLang="en-US" sz="1050">
            <a:solidFill>
              <a:srgbClr val="0070C0"/>
            </a:solidFill>
            <a:latin typeface="+mn-ea"/>
            <a:ea typeface="+mn-ea"/>
          </a:endParaRPr>
        </a:p>
      </dgm:t>
    </dgm:pt>
    <dgm:pt modelId="{C87C758B-4480-4B17-8C9A-AFFDB5812413}" type="asst">
      <dgm:prSet phldrT="[テキスト]" custT="1"/>
      <dgm:spPr/>
      <dgm:t>
        <a:bodyPr/>
        <a:lstStyle/>
        <a:p>
          <a:r>
            <a:rPr lang="ja-JP" altLang="en-US" sz="1050">
              <a:solidFill>
                <a:srgbClr val="0070C0"/>
              </a:solidFill>
              <a:latin typeface="+mn-ea"/>
              <a:ea typeface="+mn-ea"/>
            </a:rPr>
            <a:t>検－４</a:t>
          </a:r>
          <a:endParaRPr lang="en-US" altLang="ja-JP" sz="1050">
            <a:solidFill>
              <a:srgbClr val="0070C0"/>
            </a:solidFill>
            <a:latin typeface="+mn-ea"/>
            <a:ea typeface="+mn-ea"/>
          </a:endParaRPr>
        </a:p>
        <a:p>
          <a:r>
            <a:rPr lang="ja-JP" altLang="en-US" sz="1050">
              <a:solidFill>
                <a:srgbClr val="0070C0"/>
              </a:solidFill>
              <a:latin typeface="+mn-ea"/>
              <a:ea typeface="+mn-ea"/>
            </a:rPr>
            <a:t>マーケティング部　△△</a:t>
          </a:r>
          <a:endParaRPr lang="en-US" altLang="ja-JP" sz="1050">
            <a:solidFill>
              <a:srgbClr val="0070C0"/>
            </a:solidFill>
            <a:latin typeface="+mn-ea"/>
            <a:ea typeface="+mn-ea"/>
          </a:endParaRPr>
        </a:p>
      </dgm:t>
    </dgm:pt>
    <dgm:pt modelId="{85239090-040B-424E-9EEA-E72B1EF04611}" type="parTrans" cxnId="{D1459866-9826-4735-9F90-F0C2E2477140}">
      <dgm:prSet custT="1"/>
      <dgm:spPr/>
      <dgm:t>
        <a:bodyPr/>
        <a:lstStyle/>
        <a:p>
          <a:endParaRPr lang="ja-JP" altLang="en-US" sz="1050">
            <a:solidFill>
              <a:srgbClr val="0070C0"/>
            </a:solidFill>
            <a:latin typeface="+mn-ea"/>
            <a:ea typeface="+mn-ea"/>
          </a:endParaRPr>
        </a:p>
      </dgm:t>
    </dgm:pt>
    <dgm:pt modelId="{6840D794-7B57-41C6-BD3B-55D1A68FBD9B}" type="sibTrans" cxnId="{D1459866-9826-4735-9F90-F0C2E2477140}">
      <dgm:prSet/>
      <dgm:spPr/>
      <dgm:t>
        <a:bodyPr/>
        <a:lstStyle/>
        <a:p>
          <a:endParaRPr lang="ja-JP" altLang="en-US" sz="1050">
            <a:solidFill>
              <a:srgbClr val="0070C0"/>
            </a:solidFill>
            <a:latin typeface="+mn-ea"/>
            <a:ea typeface="+mn-ea"/>
          </a:endParaRPr>
        </a:p>
      </dgm:t>
    </dgm:pt>
    <dgm:pt modelId="{A0B5C65B-6067-4ADE-AB46-3777495DE8E3}" type="asst">
      <dgm:prSet phldrT="[テキスト]" custT="1"/>
      <dgm:spPr/>
      <dgm:t>
        <a:bodyPr/>
        <a:lstStyle/>
        <a:p>
          <a:r>
            <a:rPr lang="ja-JP" altLang="en-US" sz="1050">
              <a:solidFill>
                <a:srgbClr val="0070C0"/>
              </a:solidFill>
              <a:latin typeface="+mn-ea"/>
              <a:ea typeface="+mn-ea"/>
            </a:rPr>
            <a:t>委－１／検－１・２</a:t>
          </a:r>
          <a:endParaRPr lang="en-US" altLang="ja-JP" sz="1050">
            <a:solidFill>
              <a:srgbClr val="0070C0"/>
            </a:solidFill>
            <a:latin typeface="+mn-ea"/>
            <a:ea typeface="+mn-ea"/>
          </a:endParaRPr>
        </a:p>
        <a:p>
          <a:r>
            <a:rPr lang="ja-JP" altLang="en-US" sz="1050">
              <a:solidFill>
                <a:srgbClr val="0070C0"/>
              </a:solidFill>
              <a:latin typeface="+mn-ea"/>
              <a:ea typeface="+mn-ea"/>
            </a:rPr>
            <a:t>○○株式会社</a:t>
          </a:r>
          <a:endParaRPr lang="en-US" altLang="ja-JP" sz="1050">
            <a:solidFill>
              <a:srgbClr val="0070C0"/>
            </a:solidFill>
            <a:latin typeface="+mn-ea"/>
            <a:ea typeface="+mn-ea"/>
          </a:endParaRPr>
        </a:p>
      </dgm:t>
    </dgm:pt>
    <dgm:pt modelId="{21C6C9C2-515E-4E55-890A-23682C1C3E8E}" type="parTrans" cxnId="{C157AFCB-E44B-4BAF-AE77-52E73765DE8C}">
      <dgm:prSet custT="1"/>
      <dgm:spPr/>
      <dgm:t>
        <a:bodyPr/>
        <a:lstStyle/>
        <a:p>
          <a:endParaRPr lang="ja-JP" altLang="en-US" sz="1050">
            <a:solidFill>
              <a:srgbClr val="0070C0"/>
            </a:solidFill>
            <a:latin typeface="+mn-ea"/>
            <a:ea typeface="+mn-ea"/>
          </a:endParaRPr>
        </a:p>
      </dgm:t>
    </dgm:pt>
    <dgm:pt modelId="{550B7ECE-BE59-46E2-BDA1-2DADBBC7CEEF}" type="sibTrans" cxnId="{C157AFCB-E44B-4BAF-AE77-52E73765DE8C}">
      <dgm:prSet/>
      <dgm:spPr/>
      <dgm:t>
        <a:bodyPr/>
        <a:lstStyle/>
        <a:p>
          <a:endParaRPr lang="ja-JP" altLang="en-US" sz="1050">
            <a:solidFill>
              <a:srgbClr val="0070C0"/>
            </a:solidFill>
            <a:latin typeface="+mn-ea"/>
            <a:ea typeface="+mn-ea"/>
          </a:endParaRPr>
        </a:p>
      </dgm:t>
    </dgm:pt>
    <dgm:pt modelId="{AE515D29-3BFA-4D12-9E33-6B8555519DDC}" type="asst">
      <dgm:prSet phldrT="[テキスト]" custT="1"/>
      <dgm:spPr/>
      <dgm:t>
        <a:bodyPr/>
        <a:lstStyle/>
        <a:p>
          <a:r>
            <a:rPr lang="ja-JP" altLang="en-US" sz="1050">
              <a:solidFill>
                <a:srgbClr val="0070C0"/>
              </a:solidFill>
              <a:latin typeface="+mn-ea"/>
              <a:ea typeface="+mn-ea"/>
            </a:rPr>
            <a:t>委ー２／検ー３</a:t>
          </a:r>
          <a:br>
            <a:rPr lang="en-US" altLang="ja-JP" sz="1050">
              <a:solidFill>
                <a:srgbClr val="0070C0"/>
              </a:solidFill>
              <a:latin typeface="+mn-ea"/>
              <a:ea typeface="+mn-ea"/>
            </a:rPr>
          </a:br>
          <a:r>
            <a:rPr lang="ja-JP" altLang="en-US" sz="1050">
              <a:solidFill>
                <a:srgbClr val="0070C0"/>
              </a:solidFill>
              <a:latin typeface="+mn-ea"/>
              <a:ea typeface="+mn-ea"/>
            </a:rPr>
            <a:t>○○検査センター</a:t>
          </a:r>
          <a:endParaRPr lang="en-US" altLang="ja-JP" sz="1050">
            <a:solidFill>
              <a:srgbClr val="0070C0"/>
            </a:solidFill>
            <a:latin typeface="+mn-ea"/>
            <a:ea typeface="+mn-ea"/>
          </a:endParaRPr>
        </a:p>
      </dgm:t>
    </dgm:pt>
    <dgm:pt modelId="{C3D3A3D2-E77B-44E4-82CB-A80502319440}" type="parTrans" cxnId="{44013FBA-7964-490F-8118-B0E9BFBAB2EA}">
      <dgm:prSet/>
      <dgm:spPr/>
      <dgm:t>
        <a:bodyPr/>
        <a:lstStyle/>
        <a:p>
          <a:endParaRPr kumimoji="1" lang="ja-JP" altLang="en-US"/>
        </a:p>
      </dgm:t>
    </dgm:pt>
    <dgm:pt modelId="{E4F3878A-4148-4FE1-B1CF-A75D9ED17956}" type="sibTrans" cxnId="{44013FBA-7964-490F-8118-B0E9BFBAB2EA}">
      <dgm:prSet/>
      <dgm:spPr/>
      <dgm:t>
        <a:bodyPr/>
        <a:lstStyle/>
        <a:p>
          <a:endParaRPr kumimoji="1" lang="ja-JP" altLang="en-US"/>
        </a:p>
      </dgm:t>
    </dgm:pt>
    <dgm:pt modelId="{3229B492-8B21-43E7-A372-5AECECD405F1}" type="pres">
      <dgm:prSet presAssocID="{68FC8A31-6963-4993-9F95-A3E90B96423C}" presName="Name0" presStyleCnt="0">
        <dgm:presLayoutVars>
          <dgm:chPref val="1"/>
          <dgm:dir/>
          <dgm:animOne val="branch"/>
          <dgm:animLvl val="lvl"/>
          <dgm:resizeHandles val="exact"/>
        </dgm:presLayoutVars>
      </dgm:prSet>
      <dgm:spPr/>
    </dgm:pt>
    <dgm:pt modelId="{7DAAF98B-FA2D-46D1-BB94-F52FEB8766DE}" type="pres">
      <dgm:prSet presAssocID="{08D4E584-2C2F-45CD-9ABA-04866723ABCD}" presName="root1" presStyleCnt="0"/>
      <dgm:spPr/>
    </dgm:pt>
    <dgm:pt modelId="{5161CEEF-7290-4BE5-BEF5-7100808C1A39}" type="pres">
      <dgm:prSet presAssocID="{08D4E584-2C2F-45CD-9ABA-04866723ABCD}" presName="LevelOneTextNode" presStyleLbl="node0" presStyleIdx="0" presStyleCnt="1" custScaleX="253457" custScaleY="32567">
        <dgm:presLayoutVars>
          <dgm:chPref val="3"/>
        </dgm:presLayoutVars>
      </dgm:prSet>
      <dgm:spPr/>
    </dgm:pt>
    <dgm:pt modelId="{E5EDF8DA-7DD0-4076-8A20-F45715C0BCED}" type="pres">
      <dgm:prSet presAssocID="{08D4E584-2C2F-45CD-9ABA-04866723ABCD}" presName="level2hierChild" presStyleCnt="0"/>
      <dgm:spPr/>
    </dgm:pt>
    <dgm:pt modelId="{79646080-CC0E-4189-B95B-71033507E2AB}" type="pres">
      <dgm:prSet presAssocID="{CF5F3A48-C3A4-4F8A-9E15-B786FA299E02}" presName="conn2-1" presStyleLbl="parChTrans1D2" presStyleIdx="0" presStyleCnt="2"/>
      <dgm:spPr/>
    </dgm:pt>
    <dgm:pt modelId="{6AABA995-4881-4561-AE4D-54705D181FDE}" type="pres">
      <dgm:prSet presAssocID="{CF5F3A48-C3A4-4F8A-9E15-B786FA299E02}" presName="connTx" presStyleLbl="parChTrans1D2" presStyleIdx="0" presStyleCnt="2"/>
      <dgm:spPr/>
    </dgm:pt>
    <dgm:pt modelId="{55A18A30-2A68-40DB-BB7F-75F3F21DEBE5}" type="pres">
      <dgm:prSet presAssocID="{6DC6873E-77E1-4AD0-A4BE-3539B633BBB7}" presName="root2" presStyleCnt="0"/>
      <dgm:spPr/>
    </dgm:pt>
    <dgm:pt modelId="{2CD525BD-A9A7-418A-B425-61DF70C09EA3}" type="pres">
      <dgm:prSet presAssocID="{6DC6873E-77E1-4AD0-A4BE-3539B633BBB7}" presName="LevelTwoTextNode" presStyleLbl="asst1" presStyleIdx="0" presStyleCnt="4">
        <dgm:presLayoutVars>
          <dgm:chPref val="3"/>
        </dgm:presLayoutVars>
      </dgm:prSet>
      <dgm:spPr/>
    </dgm:pt>
    <dgm:pt modelId="{8E092CE1-BA63-492F-8C52-1FA0CB04AA74}" type="pres">
      <dgm:prSet presAssocID="{6DC6873E-77E1-4AD0-A4BE-3539B633BBB7}" presName="level3hierChild" presStyleCnt="0"/>
      <dgm:spPr/>
    </dgm:pt>
    <dgm:pt modelId="{9A463209-AFFD-4B44-B9F1-0B9A0BF4BA28}" type="pres">
      <dgm:prSet presAssocID="{21C6C9C2-515E-4E55-890A-23682C1C3E8E}" presName="conn2-1" presStyleLbl="parChTrans1D3" presStyleIdx="0" presStyleCnt="3"/>
      <dgm:spPr/>
    </dgm:pt>
    <dgm:pt modelId="{F5B2E8ED-1965-4302-82AB-F8E2F3AEFA30}" type="pres">
      <dgm:prSet presAssocID="{21C6C9C2-515E-4E55-890A-23682C1C3E8E}" presName="connTx" presStyleLbl="parChTrans1D3" presStyleIdx="0" presStyleCnt="3"/>
      <dgm:spPr/>
    </dgm:pt>
    <dgm:pt modelId="{812AD73B-9A95-4FA6-B1EB-3902B34F4F15}" type="pres">
      <dgm:prSet presAssocID="{A0B5C65B-6067-4ADE-AB46-3777495DE8E3}" presName="root2" presStyleCnt="0"/>
      <dgm:spPr/>
    </dgm:pt>
    <dgm:pt modelId="{35D048F1-689B-46D0-BFD7-37B717EC3647}" type="pres">
      <dgm:prSet presAssocID="{A0B5C65B-6067-4ADE-AB46-3777495DE8E3}" presName="LevelTwoTextNode" presStyleLbl="asst1" presStyleIdx="1" presStyleCnt="4">
        <dgm:presLayoutVars>
          <dgm:chPref val="3"/>
        </dgm:presLayoutVars>
      </dgm:prSet>
      <dgm:spPr/>
    </dgm:pt>
    <dgm:pt modelId="{8800C4AC-2A57-4C2E-9691-01374AE85EC2}" type="pres">
      <dgm:prSet presAssocID="{A0B5C65B-6067-4ADE-AB46-3777495DE8E3}" presName="level3hierChild" presStyleCnt="0"/>
      <dgm:spPr/>
    </dgm:pt>
    <dgm:pt modelId="{5BF0FE89-BE86-455E-BE3E-D2E0201313CF}" type="pres">
      <dgm:prSet presAssocID="{C3D3A3D2-E77B-44E4-82CB-A80502319440}" presName="conn2-1" presStyleLbl="parChTrans1D3" presStyleIdx="1" presStyleCnt="3"/>
      <dgm:spPr/>
    </dgm:pt>
    <dgm:pt modelId="{A6853643-B9BB-4090-A09C-C9AEE9FDE024}" type="pres">
      <dgm:prSet presAssocID="{C3D3A3D2-E77B-44E4-82CB-A80502319440}" presName="connTx" presStyleLbl="parChTrans1D3" presStyleIdx="1" presStyleCnt="3"/>
      <dgm:spPr/>
    </dgm:pt>
    <dgm:pt modelId="{2B4C6573-B1BA-463D-A64E-5FBACAA7DB3E}" type="pres">
      <dgm:prSet presAssocID="{AE515D29-3BFA-4D12-9E33-6B8555519DDC}" presName="root2" presStyleCnt="0"/>
      <dgm:spPr/>
    </dgm:pt>
    <dgm:pt modelId="{CC1EB06A-A8FB-4834-A924-D431F2FC957F}" type="pres">
      <dgm:prSet presAssocID="{AE515D29-3BFA-4D12-9E33-6B8555519DDC}" presName="LevelTwoTextNode" presStyleLbl="asst1" presStyleIdx="2" presStyleCnt="4">
        <dgm:presLayoutVars>
          <dgm:chPref val="3"/>
        </dgm:presLayoutVars>
      </dgm:prSet>
      <dgm:spPr/>
    </dgm:pt>
    <dgm:pt modelId="{896CA9D9-1B09-47D0-9127-6F2D9695793C}" type="pres">
      <dgm:prSet presAssocID="{AE515D29-3BFA-4D12-9E33-6B8555519DDC}" presName="level3hierChild" presStyleCnt="0"/>
      <dgm:spPr/>
    </dgm:pt>
    <dgm:pt modelId="{7F1FC432-647A-43FB-8845-164906D7DFD4}" type="pres">
      <dgm:prSet presAssocID="{85239090-040B-424E-9EEA-E72B1EF04611}" presName="conn2-1" presStyleLbl="parChTrans1D2" presStyleIdx="1" presStyleCnt="2"/>
      <dgm:spPr/>
    </dgm:pt>
    <dgm:pt modelId="{9A098E6D-1861-4A5E-AC91-53A5BE52E028}" type="pres">
      <dgm:prSet presAssocID="{85239090-040B-424E-9EEA-E72B1EF04611}" presName="connTx" presStyleLbl="parChTrans1D2" presStyleIdx="1" presStyleCnt="2"/>
      <dgm:spPr/>
    </dgm:pt>
    <dgm:pt modelId="{885F3010-F9B9-4EBF-A4FE-4AB1461D79B4}" type="pres">
      <dgm:prSet presAssocID="{C87C758B-4480-4B17-8C9A-AFFDB5812413}" presName="root2" presStyleCnt="0"/>
      <dgm:spPr/>
    </dgm:pt>
    <dgm:pt modelId="{D674E5CC-9DEC-432E-B71F-A06DA3F1A142}" type="pres">
      <dgm:prSet presAssocID="{C87C758B-4480-4B17-8C9A-AFFDB5812413}" presName="LevelTwoTextNode" presStyleLbl="asst1" presStyleIdx="3" presStyleCnt="4">
        <dgm:presLayoutVars>
          <dgm:chPref val="3"/>
        </dgm:presLayoutVars>
      </dgm:prSet>
      <dgm:spPr/>
    </dgm:pt>
    <dgm:pt modelId="{96CAB160-7B19-4C34-B9A5-A1F56E0CCC31}" type="pres">
      <dgm:prSet presAssocID="{C87C758B-4480-4B17-8C9A-AFFDB5812413}" presName="level3hierChild" presStyleCnt="0"/>
      <dgm:spPr/>
    </dgm:pt>
    <dgm:pt modelId="{F6F32920-9675-4DB8-ACCB-152C9B49AC19}" type="pres">
      <dgm:prSet presAssocID="{2E7469CA-0827-4AA5-A7C4-3B116340743D}" presName="conn2-1" presStyleLbl="parChTrans1D3" presStyleIdx="2" presStyleCnt="3"/>
      <dgm:spPr/>
    </dgm:pt>
    <dgm:pt modelId="{0EC651F3-C4FB-4C79-94C6-2379B82DA25B}" type="pres">
      <dgm:prSet presAssocID="{2E7469CA-0827-4AA5-A7C4-3B116340743D}" presName="connTx" presStyleLbl="parChTrans1D3" presStyleIdx="2" presStyleCnt="3"/>
      <dgm:spPr/>
    </dgm:pt>
    <dgm:pt modelId="{AB26B6D5-0980-48F0-84A5-8B18F28872EF}" type="pres">
      <dgm:prSet presAssocID="{1221ECF8-3A93-46F0-AB5E-BA2BD2E41DAA}" presName="root2" presStyleCnt="0"/>
      <dgm:spPr/>
    </dgm:pt>
    <dgm:pt modelId="{18473F64-FCE1-467F-BCB1-A58142DC4F3F}" type="pres">
      <dgm:prSet presAssocID="{1221ECF8-3A93-46F0-AB5E-BA2BD2E41DAA}" presName="LevelTwoTextNode" presStyleLbl="node3" presStyleIdx="0" presStyleCnt="1">
        <dgm:presLayoutVars>
          <dgm:chPref val="3"/>
        </dgm:presLayoutVars>
      </dgm:prSet>
      <dgm:spPr/>
    </dgm:pt>
    <dgm:pt modelId="{ABDADD55-39CF-4B06-BBD7-1F346BD78BC6}" type="pres">
      <dgm:prSet presAssocID="{1221ECF8-3A93-46F0-AB5E-BA2BD2E41DAA}" presName="level3hierChild" presStyleCnt="0"/>
      <dgm:spPr/>
    </dgm:pt>
  </dgm:ptLst>
  <dgm:cxnLst>
    <dgm:cxn modelId="{A4927525-7775-4789-A8CE-A62FD3032093}" type="presOf" srcId="{1221ECF8-3A93-46F0-AB5E-BA2BD2E41DAA}" destId="{18473F64-FCE1-467F-BCB1-A58142DC4F3F}" srcOrd="0" destOrd="0" presId="urn:microsoft.com/office/officeart/2008/layout/HorizontalMultiLevelHierarchy"/>
    <dgm:cxn modelId="{6140A725-DF70-48A8-8919-79F5BCC04F2E}" type="presOf" srcId="{6DC6873E-77E1-4AD0-A4BE-3539B633BBB7}" destId="{2CD525BD-A9A7-418A-B425-61DF70C09EA3}" srcOrd="0" destOrd="0" presId="urn:microsoft.com/office/officeart/2008/layout/HorizontalMultiLevelHierarchy"/>
    <dgm:cxn modelId="{D1459866-9826-4735-9F90-F0C2E2477140}" srcId="{08D4E584-2C2F-45CD-9ABA-04866723ABCD}" destId="{C87C758B-4480-4B17-8C9A-AFFDB5812413}" srcOrd="1" destOrd="0" parTransId="{85239090-040B-424E-9EEA-E72B1EF04611}" sibTransId="{6840D794-7B57-41C6-BD3B-55D1A68FBD9B}"/>
    <dgm:cxn modelId="{FA271A48-2343-4863-9C02-746B9522D72A}" srcId="{68FC8A31-6963-4993-9F95-A3E90B96423C}" destId="{08D4E584-2C2F-45CD-9ABA-04866723ABCD}" srcOrd="0" destOrd="0" parTransId="{CB0D92F9-C588-4982-A170-BA5FCBCD94C5}" sibTransId="{9EEB0E2B-C489-44B3-9B88-EDAD333C2033}"/>
    <dgm:cxn modelId="{09E72670-3F45-4CED-83CB-975B299E3DA1}" srcId="{C87C758B-4480-4B17-8C9A-AFFDB5812413}" destId="{1221ECF8-3A93-46F0-AB5E-BA2BD2E41DAA}" srcOrd="0" destOrd="0" parTransId="{2E7469CA-0827-4AA5-A7C4-3B116340743D}" sibTransId="{928F185E-6A49-4121-B2EB-2554AB050995}"/>
    <dgm:cxn modelId="{C69D4B96-E730-4EC0-9B5F-1CA3A068F52C}" type="presOf" srcId="{21C6C9C2-515E-4E55-890A-23682C1C3E8E}" destId="{9A463209-AFFD-4B44-B9F1-0B9A0BF4BA28}" srcOrd="0" destOrd="0" presId="urn:microsoft.com/office/officeart/2008/layout/HorizontalMultiLevelHierarchy"/>
    <dgm:cxn modelId="{1DD71D97-A498-4009-ADC3-80D4CE8012A2}" srcId="{08D4E584-2C2F-45CD-9ABA-04866723ABCD}" destId="{6DC6873E-77E1-4AD0-A4BE-3539B633BBB7}" srcOrd="0" destOrd="0" parTransId="{CF5F3A48-C3A4-4F8A-9E15-B786FA299E02}" sibTransId="{1CD3A68E-CBFD-4881-8C59-861175C19609}"/>
    <dgm:cxn modelId="{1563EE98-4A38-4615-8C72-C1F40B30621F}" type="presOf" srcId="{C87C758B-4480-4B17-8C9A-AFFDB5812413}" destId="{D674E5CC-9DEC-432E-B71F-A06DA3F1A142}" srcOrd="0" destOrd="0" presId="urn:microsoft.com/office/officeart/2008/layout/HorizontalMultiLevelHierarchy"/>
    <dgm:cxn modelId="{11009B9B-0EF7-4280-A3CA-B830C6B91C17}" type="presOf" srcId="{CF5F3A48-C3A4-4F8A-9E15-B786FA299E02}" destId="{6AABA995-4881-4561-AE4D-54705D181FDE}" srcOrd="1" destOrd="0" presId="urn:microsoft.com/office/officeart/2008/layout/HorizontalMultiLevelHierarchy"/>
    <dgm:cxn modelId="{647FA69C-6B80-4826-BDBA-2987F47BAE80}" type="presOf" srcId="{08D4E584-2C2F-45CD-9ABA-04866723ABCD}" destId="{5161CEEF-7290-4BE5-BEF5-7100808C1A39}" srcOrd="0" destOrd="0" presId="urn:microsoft.com/office/officeart/2008/layout/HorizontalMultiLevelHierarchy"/>
    <dgm:cxn modelId="{63B29BAA-037E-4927-9831-FAFE822B55EC}" type="presOf" srcId="{2E7469CA-0827-4AA5-A7C4-3B116340743D}" destId="{0EC651F3-C4FB-4C79-94C6-2379B82DA25B}" srcOrd="1" destOrd="0" presId="urn:microsoft.com/office/officeart/2008/layout/HorizontalMultiLevelHierarchy"/>
    <dgm:cxn modelId="{287F64B2-CC1D-4F6C-B794-43752287F954}" type="presOf" srcId="{CF5F3A48-C3A4-4F8A-9E15-B786FA299E02}" destId="{79646080-CC0E-4189-B95B-71033507E2AB}" srcOrd="0" destOrd="0" presId="urn:microsoft.com/office/officeart/2008/layout/HorizontalMultiLevelHierarchy"/>
    <dgm:cxn modelId="{44013FBA-7964-490F-8118-B0E9BFBAB2EA}" srcId="{6DC6873E-77E1-4AD0-A4BE-3539B633BBB7}" destId="{AE515D29-3BFA-4D12-9E33-6B8555519DDC}" srcOrd="1" destOrd="0" parTransId="{C3D3A3D2-E77B-44E4-82CB-A80502319440}" sibTransId="{E4F3878A-4148-4FE1-B1CF-A75D9ED17956}"/>
    <dgm:cxn modelId="{0B7A78C4-FF15-4F44-9EFD-4EFF784F8899}" type="presOf" srcId="{AE515D29-3BFA-4D12-9E33-6B8555519DDC}" destId="{CC1EB06A-A8FB-4834-A924-D431F2FC957F}" srcOrd="0" destOrd="0" presId="urn:microsoft.com/office/officeart/2008/layout/HorizontalMultiLevelHierarchy"/>
    <dgm:cxn modelId="{E3DBEEC9-2A70-4481-9ABC-211751126FC9}" type="presOf" srcId="{C3D3A3D2-E77B-44E4-82CB-A80502319440}" destId="{A6853643-B9BB-4090-A09C-C9AEE9FDE024}" srcOrd="1" destOrd="0" presId="urn:microsoft.com/office/officeart/2008/layout/HorizontalMultiLevelHierarchy"/>
    <dgm:cxn modelId="{C157AFCB-E44B-4BAF-AE77-52E73765DE8C}" srcId="{6DC6873E-77E1-4AD0-A4BE-3539B633BBB7}" destId="{A0B5C65B-6067-4ADE-AB46-3777495DE8E3}" srcOrd="0" destOrd="0" parTransId="{21C6C9C2-515E-4E55-890A-23682C1C3E8E}" sibTransId="{550B7ECE-BE59-46E2-BDA1-2DADBBC7CEEF}"/>
    <dgm:cxn modelId="{9113F3D2-8EE0-41E3-8F1C-8D8E6715B6B5}" type="presOf" srcId="{68FC8A31-6963-4993-9F95-A3E90B96423C}" destId="{3229B492-8B21-43E7-A372-5AECECD405F1}" srcOrd="0" destOrd="0" presId="urn:microsoft.com/office/officeart/2008/layout/HorizontalMultiLevelHierarchy"/>
    <dgm:cxn modelId="{5B8686D6-9664-4A3D-B0EF-22E799331F60}" type="presOf" srcId="{85239090-040B-424E-9EEA-E72B1EF04611}" destId="{7F1FC432-647A-43FB-8845-164906D7DFD4}" srcOrd="0" destOrd="0" presId="urn:microsoft.com/office/officeart/2008/layout/HorizontalMultiLevelHierarchy"/>
    <dgm:cxn modelId="{376CB6E3-4D03-4315-BFD1-6A1DC96D2443}" type="presOf" srcId="{2E7469CA-0827-4AA5-A7C4-3B116340743D}" destId="{F6F32920-9675-4DB8-ACCB-152C9B49AC19}" srcOrd="0" destOrd="0" presId="urn:microsoft.com/office/officeart/2008/layout/HorizontalMultiLevelHierarchy"/>
    <dgm:cxn modelId="{0EDC6EE5-8DB5-4032-BEB0-77705F1A9D38}" type="presOf" srcId="{A0B5C65B-6067-4ADE-AB46-3777495DE8E3}" destId="{35D048F1-689B-46D0-BFD7-37B717EC3647}" srcOrd="0" destOrd="0" presId="urn:microsoft.com/office/officeart/2008/layout/HorizontalMultiLevelHierarchy"/>
    <dgm:cxn modelId="{888AD7F3-E89E-46E4-8B27-774EF9D8E80B}" type="presOf" srcId="{85239090-040B-424E-9EEA-E72B1EF04611}" destId="{9A098E6D-1861-4A5E-AC91-53A5BE52E028}" srcOrd="1" destOrd="0" presId="urn:microsoft.com/office/officeart/2008/layout/HorizontalMultiLevelHierarchy"/>
    <dgm:cxn modelId="{6D1021FE-661F-4C03-B4B5-84FEF368467C}" type="presOf" srcId="{21C6C9C2-515E-4E55-890A-23682C1C3E8E}" destId="{F5B2E8ED-1965-4302-82AB-F8E2F3AEFA30}" srcOrd="1" destOrd="0" presId="urn:microsoft.com/office/officeart/2008/layout/HorizontalMultiLevelHierarchy"/>
    <dgm:cxn modelId="{5189D7FF-4DC3-44FB-B323-065CE80C02CD}" type="presOf" srcId="{C3D3A3D2-E77B-44E4-82CB-A80502319440}" destId="{5BF0FE89-BE86-455E-BE3E-D2E0201313CF}" srcOrd="0" destOrd="0" presId="urn:microsoft.com/office/officeart/2008/layout/HorizontalMultiLevelHierarchy"/>
    <dgm:cxn modelId="{A2E92E80-14E6-43E5-916E-7240D7B0FB12}" type="presParOf" srcId="{3229B492-8B21-43E7-A372-5AECECD405F1}" destId="{7DAAF98B-FA2D-46D1-BB94-F52FEB8766DE}" srcOrd="0" destOrd="0" presId="urn:microsoft.com/office/officeart/2008/layout/HorizontalMultiLevelHierarchy"/>
    <dgm:cxn modelId="{DE93C66D-693B-4483-AAA4-02AB7D8EDC99}" type="presParOf" srcId="{7DAAF98B-FA2D-46D1-BB94-F52FEB8766DE}" destId="{5161CEEF-7290-4BE5-BEF5-7100808C1A39}" srcOrd="0" destOrd="0" presId="urn:microsoft.com/office/officeart/2008/layout/HorizontalMultiLevelHierarchy"/>
    <dgm:cxn modelId="{EA023816-0B01-4945-8CF3-90EB1A931904}" type="presParOf" srcId="{7DAAF98B-FA2D-46D1-BB94-F52FEB8766DE}" destId="{E5EDF8DA-7DD0-4076-8A20-F45715C0BCED}" srcOrd="1" destOrd="0" presId="urn:microsoft.com/office/officeart/2008/layout/HorizontalMultiLevelHierarchy"/>
    <dgm:cxn modelId="{307F9703-7F43-4149-BD24-8A97C785DE98}" type="presParOf" srcId="{E5EDF8DA-7DD0-4076-8A20-F45715C0BCED}" destId="{79646080-CC0E-4189-B95B-71033507E2AB}" srcOrd="0" destOrd="0" presId="urn:microsoft.com/office/officeart/2008/layout/HorizontalMultiLevelHierarchy"/>
    <dgm:cxn modelId="{3BFA75F5-33DD-48CA-9497-B03E4847CBEF}" type="presParOf" srcId="{79646080-CC0E-4189-B95B-71033507E2AB}" destId="{6AABA995-4881-4561-AE4D-54705D181FDE}" srcOrd="0" destOrd="0" presId="urn:microsoft.com/office/officeart/2008/layout/HorizontalMultiLevelHierarchy"/>
    <dgm:cxn modelId="{61FE645C-BB02-4D13-B072-B00FB4026828}" type="presParOf" srcId="{E5EDF8DA-7DD0-4076-8A20-F45715C0BCED}" destId="{55A18A30-2A68-40DB-BB7F-75F3F21DEBE5}" srcOrd="1" destOrd="0" presId="urn:microsoft.com/office/officeart/2008/layout/HorizontalMultiLevelHierarchy"/>
    <dgm:cxn modelId="{683C7A59-33FF-45F7-9CF1-A6AC30501CD6}" type="presParOf" srcId="{55A18A30-2A68-40DB-BB7F-75F3F21DEBE5}" destId="{2CD525BD-A9A7-418A-B425-61DF70C09EA3}" srcOrd="0" destOrd="0" presId="urn:microsoft.com/office/officeart/2008/layout/HorizontalMultiLevelHierarchy"/>
    <dgm:cxn modelId="{BA4A8290-B685-4233-8D9D-AE8D8D40E516}" type="presParOf" srcId="{55A18A30-2A68-40DB-BB7F-75F3F21DEBE5}" destId="{8E092CE1-BA63-492F-8C52-1FA0CB04AA74}" srcOrd="1" destOrd="0" presId="urn:microsoft.com/office/officeart/2008/layout/HorizontalMultiLevelHierarchy"/>
    <dgm:cxn modelId="{EC835450-BFDE-4724-BEE6-2A20F37145A2}" type="presParOf" srcId="{8E092CE1-BA63-492F-8C52-1FA0CB04AA74}" destId="{9A463209-AFFD-4B44-B9F1-0B9A0BF4BA28}" srcOrd="0" destOrd="0" presId="urn:microsoft.com/office/officeart/2008/layout/HorizontalMultiLevelHierarchy"/>
    <dgm:cxn modelId="{7BB0BBC1-FB12-4844-A1CB-3F1C9F0FEAA6}" type="presParOf" srcId="{9A463209-AFFD-4B44-B9F1-0B9A0BF4BA28}" destId="{F5B2E8ED-1965-4302-82AB-F8E2F3AEFA30}" srcOrd="0" destOrd="0" presId="urn:microsoft.com/office/officeart/2008/layout/HorizontalMultiLevelHierarchy"/>
    <dgm:cxn modelId="{523E4A39-0170-46F8-9848-7708BFD1C226}" type="presParOf" srcId="{8E092CE1-BA63-492F-8C52-1FA0CB04AA74}" destId="{812AD73B-9A95-4FA6-B1EB-3902B34F4F15}" srcOrd="1" destOrd="0" presId="urn:microsoft.com/office/officeart/2008/layout/HorizontalMultiLevelHierarchy"/>
    <dgm:cxn modelId="{41AFEC92-3DC4-4BC8-89F5-1CB376C7C492}" type="presParOf" srcId="{812AD73B-9A95-4FA6-B1EB-3902B34F4F15}" destId="{35D048F1-689B-46D0-BFD7-37B717EC3647}" srcOrd="0" destOrd="0" presId="urn:microsoft.com/office/officeart/2008/layout/HorizontalMultiLevelHierarchy"/>
    <dgm:cxn modelId="{7B89E5E3-D2F4-477B-AB20-D72A92FE30DE}" type="presParOf" srcId="{812AD73B-9A95-4FA6-B1EB-3902B34F4F15}" destId="{8800C4AC-2A57-4C2E-9691-01374AE85EC2}" srcOrd="1" destOrd="0" presId="urn:microsoft.com/office/officeart/2008/layout/HorizontalMultiLevelHierarchy"/>
    <dgm:cxn modelId="{1D0CBBA6-CABB-434C-BFC1-B60E3929BA25}" type="presParOf" srcId="{8E092CE1-BA63-492F-8C52-1FA0CB04AA74}" destId="{5BF0FE89-BE86-455E-BE3E-D2E0201313CF}" srcOrd="2" destOrd="0" presId="urn:microsoft.com/office/officeart/2008/layout/HorizontalMultiLevelHierarchy"/>
    <dgm:cxn modelId="{031E17E4-CA13-47F5-8942-68A863A6A2C6}" type="presParOf" srcId="{5BF0FE89-BE86-455E-BE3E-D2E0201313CF}" destId="{A6853643-B9BB-4090-A09C-C9AEE9FDE024}" srcOrd="0" destOrd="0" presId="urn:microsoft.com/office/officeart/2008/layout/HorizontalMultiLevelHierarchy"/>
    <dgm:cxn modelId="{064B57C6-E833-4655-AE00-3A1B5AA8F633}" type="presParOf" srcId="{8E092CE1-BA63-492F-8C52-1FA0CB04AA74}" destId="{2B4C6573-B1BA-463D-A64E-5FBACAA7DB3E}" srcOrd="3" destOrd="0" presId="urn:microsoft.com/office/officeart/2008/layout/HorizontalMultiLevelHierarchy"/>
    <dgm:cxn modelId="{6B84B603-46CA-4BCF-81A2-0FDEC5D3ACE8}" type="presParOf" srcId="{2B4C6573-B1BA-463D-A64E-5FBACAA7DB3E}" destId="{CC1EB06A-A8FB-4834-A924-D431F2FC957F}" srcOrd="0" destOrd="0" presId="urn:microsoft.com/office/officeart/2008/layout/HorizontalMultiLevelHierarchy"/>
    <dgm:cxn modelId="{963F8F94-FF24-49DD-9CA3-51B6092BFEAC}" type="presParOf" srcId="{2B4C6573-B1BA-463D-A64E-5FBACAA7DB3E}" destId="{896CA9D9-1B09-47D0-9127-6F2D9695793C}" srcOrd="1" destOrd="0" presId="urn:microsoft.com/office/officeart/2008/layout/HorizontalMultiLevelHierarchy"/>
    <dgm:cxn modelId="{8BBEFEF7-1524-4C32-9F73-B8B903C4B40A}" type="presParOf" srcId="{E5EDF8DA-7DD0-4076-8A20-F45715C0BCED}" destId="{7F1FC432-647A-43FB-8845-164906D7DFD4}" srcOrd="2" destOrd="0" presId="urn:microsoft.com/office/officeart/2008/layout/HorizontalMultiLevelHierarchy"/>
    <dgm:cxn modelId="{D4B74FE8-0701-43B7-989D-04E58CFC32BF}" type="presParOf" srcId="{7F1FC432-647A-43FB-8845-164906D7DFD4}" destId="{9A098E6D-1861-4A5E-AC91-53A5BE52E028}" srcOrd="0" destOrd="0" presId="urn:microsoft.com/office/officeart/2008/layout/HorizontalMultiLevelHierarchy"/>
    <dgm:cxn modelId="{B23A6EE1-BE16-4FC1-8AAA-468AAA302FD8}" type="presParOf" srcId="{E5EDF8DA-7DD0-4076-8A20-F45715C0BCED}" destId="{885F3010-F9B9-4EBF-A4FE-4AB1461D79B4}" srcOrd="3" destOrd="0" presId="urn:microsoft.com/office/officeart/2008/layout/HorizontalMultiLevelHierarchy"/>
    <dgm:cxn modelId="{73CB06F2-C594-4E42-A457-62D6CE98143C}" type="presParOf" srcId="{885F3010-F9B9-4EBF-A4FE-4AB1461D79B4}" destId="{D674E5CC-9DEC-432E-B71F-A06DA3F1A142}" srcOrd="0" destOrd="0" presId="urn:microsoft.com/office/officeart/2008/layout/HorizontalMultiLevelHierarchy"/>
    <dgm:cxn modelId="{ECC687FC-A820-4DE8-A66F-01D57F3BDBF9}" type="presParOf" srcId="{885F3010-F9B9-4EBF-A4FE-4AB1461D79B4}" destId="{96CAB160-7B19-4C34-B9A5-A1F56E0CCC31}" srcOrd="1" destOrd="0" presId="urn:microsoft.com/office/officeart/2008/layout/HorizontalMultiLevelHierarchy"/>
    <dgm:cxn modelId="{3C17155E-6C06-46B3-A26B-AE30586F479E}" type="presParOf" srcId="{96CAB160-7B19-4C34-B9A5-A1F56E0CCC31}" destId="{F6F32920-9675-4DB8-ACCB-152C9B49AC19}" srcOrd="0" destOrd="0" presId="urn:microsoft.com/office/officeart/2008/layout/HorizontalMultiLevelHierarchy"/>
    <dgm:cxn modelId="{E4F973FE-E9A7-44A9-B6F7-61E12BC1ECE3}" type="presParOf" srcId="{F6F32920-9675-4DB8-ACCB-152C9B49AC19}" destId="{0EC651F3-C4FB-4C79-94C6-2379B82DA25B}" srcOrd="0" destOrd="0" presId="urn:microsoft.com/office/officeart/2008/layout/HorizontalMultiLevelHierarchy"/>
    <dgm:cxn modelId="{9019247D-04C3-4598-9B33-4B7C948BCE80}" type="presParOf" srcId="{96CAB160-7B19-4C34-B9A5-A1F56E0CCC31}" destId="{AB26B6D5-0980-48F0-84A5-8B18F28872EF}" srcOrd="1" destOrd="0" presId="urn:microsoft.com/office/officeart/2008/layout/HorizontalMultiLevelHierarchy"/>
    <dgm:cxn modelId="{007F1646-BD1C-43A4-9CDB-8BF8F9C090E7}" type="presParOf" srcId="{AB26B6D5-0980-48F0-84A5-8B18F28872EF}" destId="{18473F64-FCE1-467F-BCB1-A58142DC4F3F}" srcOrd="0" destOrd="0" presId="urn:microsoft.com/office/officeart/2008/layout/HorizontalMultiLevelHierarchy"/>
    <dgm:cxn modelId="{711BA7AE-E59F-4074-B789-15180EFAC435}" type="presParOf" srcId="{AB26B6D5-0980-48F0-84A5-8B18F28872EF}" destId="{ABDADD55-39CF-4B06-BBD7-1F346BD78BC6}" srcOrd="1" destOrd="0" presId="urn:microsoft.com/office/officeart/2008/layout/HorizontalMultiLevelHierarchy"/>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6F32920-9675-4DB8-ACCB-152C9B49AC19}">
      <dsp:nvSpPr>
        <dsp:cNvPr id="0" name=""/>
        <dsp:cNvSpPr/>
      </dsp:nvSpPr>
      <dsp:spPr>
        <a:xfrm>
          <a:off x="3551067" y="2255587"/>
          <a:ext cx="359864" cy="91440"/>
        </a:xfrm>
        <a:custGeom>
          <a:avLst/>
          <a:gdLst/>
          <a:ahLst/>
          <a:cxnLst/>
          <a:rect l="0" t="0" r="0" b="0"/>
          <a:pathLst>
            <a:path>
              <a:moveTo>
                <a:pt x="0" y="45720"/>
              </a:moveTo>
              <a:lnTo>
                <a:pt x="359864" y="4572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66725">
            <a:lnSpc>
              <a:spcPct val="90000"/>
            </a:lnSpc>
            <a:spcBef>
              <a:spcPct val="0"/>
            </a:spcBef>
            <a:spcAft>
              <a:spcPct val="35000"/>
            </a:spcAft>
            <a:buNone/>
          </a:pPr>
          <a:endParaRPr lang="ja-JP" altLang="en-US" sz="1050" kern="1200">
            <a:solidFill>
              <a:srgbClr val="0070C0"/>
            </a:solidFill>
            <a:latin typeface="+mn-ea"/>
            <a:ea typeface="+mn-ea"/>
          </a:endParaRPr>
        </a:p>
      </dsp:txBody>
      <dsp:txXfrm>
        <a:off x="3722003" y="2292311"/>
        <a:ext cx="17993" cy="17993"/>
      </dsp:txXfrm>
    </dsp:sp>
    <dsp:sp modelId="{7F1FC432-647A-43FB-8845-164906D7DFD4}">
      <dsp:nvSpPr>
        <dsp:cNvPr id="0" name=""/>
        <dsp:cNvSpPr/>
      </dsp:nvSpPr>
      <dsp:spPr>
        <a:xfrm>
          <a:off x="1391877" y="1787019"/>
          <a:ext cx="359864" cy="514288"/>
        </a:xfrm>
        <a:custGeom>
          <a:avLst/>
          <a:gdLst/>
          <a:ahLst/>
          <a:cxnLst/>
          <a:rect l="0" t="0" r="0" b="0"/>
          <a:pathLst>
            <a:path>
              <a:moveTo>
                <a:pt x="0" y="0"/>
              </a:moveTo>
              <a:lnTo>
                <a:pt x="179932" y="0"/>
              </a:lnTo>
              <a:lnTo>
                <a:pt x="179932" y="514288"/>
              </a:lnTo>
              <a:lnTo>
                <a:pt x="359864" y="514288"/>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66725">
            <a:lnSpc>
              <a:spcPct val="90000"/>
            </a:lnSpc>
            <a:spcBef>
              <a:spcPct val="0"/>
            </a:spcBef>
            <a:spcAft>
              <a:spcPct val="35000"/>
            </a:spcAft>
            <a:buNone/>
          </a:pPr>
          <a:endParaRPr lang="ja-JP" altLang="en-US" sz="1050" kern="1200">
            <a:solidFill>
              <a:srgbClr val="0070C0"/>
            </a:solidFill>
            <a:latin typeface="+mn-ea"/>
            <a:ea typeface="+mn-ea"/>
          </a:endParaRPr>
        </a:p>
      </dsp:txBody>
      <dsp:txXfrm>
        <a:off x="1556117" y="2028471"/>
        <a:ext cx="31384" cy="31384"/>
      </dsp:txXfrm>
    </dsp:sp>
    <dsp:sp modelId="{5BF0FE89-BE86-455E-BE3E-D2E0201313CF}">
      <dsp:nvSpPr>
        <dsp:cNvPr id="0" name=""/>
        <dsp:cNvSpPr/>
      </dsp:nvSpPr>
      <dsp:spPr>
        <a:xfrm>
          <a:off x="3551067" y="1272730"/>
          <a:ext cx="359864" cy="342859"/>
        </a:xfrm>
        <a:custGeom>
          <a:avLst/>
          <a:gdLst/>
          <a:ahLst/>
          <a:cxnLst/>
          <a:rect l="0" t="0" r="0" b="0"/>
          <a:pathLst>
            <a:path>
              <a:moveTo>
                <a:pt x="0" y="0"/>
              </a:moveTo>
              <a:lnTo>
                <a:pt x="179932" y="0"/>
              </a:lnTo>
              <a:lnTo>
                <a:pt x="179932" y="342859"/>
              </a:lnTo>
              <a:lnTo>
                <a:pt x="359864" y="342859"/>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kumimoji="1" lang="ja-JP" altLang="en-US" sz="500" kern="1200"/>
        </a:p>
      </dsp:txBody>
      <dsp:txXfrm>
        <a:off x="3718573" y="1431733"/>
        <a:ext cx="24852" cy="24852"/>
      </dsp:txXfrm>
    </dsp:sp>
    <dsp:sp modelId="{9A463209-AFFD-4B44-B9F1-0B9A0BF4BA28}">
      <dsp:nvSpPr>
        <dsp:cNvPr id="0" name=""/>
        <dsp:cNvSpPr/>
      </dsp:nvSpPr>
      <dsp:spPr>
        <a:xfrm>
          <a:off x="3551067" y="929871"/>
          <a:ext cx="359864" cy="342859"/>
        </a:xfrm>
        <a:custGeom>
          <a:avLst/>
          <a:gdLst/>
          <a:ahLst/>
          <a:cxnLst/>
          <a:rect l="0" t="0" r="0" b="0"/>
          <a:pathLst>
            <a:path>
              <a:moveTo>
                <a:pt x="0" y="342859"/>
              </a:moveTo>
              <a:lnTo>
                <a:pt x="179932" y="342859"/>
              </a:lnTo>
              <a:lnTo>
                <a:pt x="179932" y="0"/>
              </a:lnTo>
              <a:lnTo>
                <a:pt x="359864" y="0"/>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66725">
            <a:lnSpc>
              <a:spcPct val="90000"/>
            </a:lnSpc>
            <a:spcBef>
              <a:spcPct val="0"/>
            </a:spcBef>
            <a:spcAft>
              <a:spcPct val="35000"/>
            </a:spcAft>
            <a:buNone/>
          </a:pPr>
          <a:endParaRPr lang="ja-JP" altLang="en-US" sz="1050" kern="1200">
            <a:solidFill>
              <a:srgbClr val="0070C0"/>
            </a:solidFill>
            <a:latin typeface="+mn-ea"/>
            <a:ea typeface="+mn-ea"/>
          </a:endParaRPr>
        </a:p>
      </dsp:txBody>
      <dsp:txXfrm>
        <a:off x="3718573" y="1088874"/>
        <a:ext cx="24852" cy="24852"/>
      </dsp:txXfrm>
    </dsp:sp>
    <dsp:sp modelId="{79646080-CC0E-4189-B95B-71033507E2AB}">
      <dsp:nvSpPr>
        <dsp:cNvPr id="0" name=""/>
        <dsp:cNvSpPr/>
      </dsp:nvSpPr>
      <dsp:spPr>
        <a:xfrm>
          <a:off x="1391877" y="1272730"/>
          <a:ext cx="359864" cy="514288"/>
        </a:xfrm>
        <a:custGeom>
          <a:avLst/>
          <a:gdLst/>
          <a:ahLst/>
          <a:cxnLst/>
          <a:rect l="0" t="0" r="0" b="0"/>
          <a:pathLst>
            <a:path>
              <a:moveTo>
                <a:pt x="0" y="514288"/>
              </a:moveTo>
              <a:lnTo>
                <a:pt x="179932" y="514288"/>
              </a:lnTo>
              <a:lnTo>
                <a:pt x="179932" y="0"/>
              </a:lnTo>
              <a:lnTo>
                <a:pt x="359864" y="0"/>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466725">
            <a:lnSpc>
              <a:spcPct val="90000"/>
            </a:lnSpc>
            <a:spcBef>
              <a:spcPct val="0"/>
            </a:spcBef>
            <a:spcAft>
              <a:spcPct val="35000"/>
            </a:spcAft>
            <a:buNone/>
          </a:pPr>
          <a:endParaRPr lang="ja-JP" altLang="en-US" sz="1050" kern="1200">
            <a:solidFill>
              <a:srgbClr val="0070C0"/>
            </a:solidFill>
            <a:latin typeface="+mn-ea"/>
            <a:ea typeface="+mn-ea"/>
          </a:endParaRPr>
        </a:p>
      </dsp:txBody>
      <dsp:txXfrm>
        <a:off x="1556117" y="1514182"/>
        <a:ext cx="31384" cy="31384"/>
      </dsp:txXfrm>
    </dsp:sp>
    <dsp:sp modelId="{5161CEEF-7290-4BE5-BEF5-7100808C1A39}">
      <dsp:nvSpPr>
        <dsp:cNvPr id="0" name=""/>
        <dsp:cNvSpPr/>
      </dsp:nvSpPr>
      <dsp:spPr>
        <a:xfrm rot="16200000">
          <a:off x="226534" y="1091818"/>
          <a:ext cx="940285" cy="1390400"/>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vert"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開発　太郎</a:t>
          </a:r>
          <a:br>
            <a:rPr lang="en-US" altLang="ja-JP" sz="1050" kern="1200">
              <a:solidFill>
                <a:srgbClr val="0070C0"/>
              </a:solidFill>
              <a:latin typeface="+mn-ea"/>
              <a:ea typeface="+mn-ea"/>
            </a:rPr>
          </a:br>
          <a:r>
            <a:rPr lang="ja-JP" altLang="en-US" sz="1050" kern="1200">
              <a:solidFill>
                <a:srgbClr val="0070C0"/>
              </a:solidFill>
              <a:latin typeface="+mn-ea"/>
              <a:ea typeface="+mn-ea"/>
            </a:rPr>
            <a:t>助成事業主担当者</a:t>
          </a:r>
          <a:br>
            <a:rPr lang="en-US" altLang="ja-JP" sz="1050" kern="1200">
              <a:solidFill>
                <a:srgbClr val="0070C0"/>
              </a:solidFill>
              <a:latin typeface="+mn-ea"/>
              <a:ea typeface="+mn-ea"/>
            </a:rPr>
          </a:br>
          <a:r>
            <a:rPr lang="ja-JP" altLang="en-US" sz="1050" kern="1200">
              <a:solidFill>
                <a:srgbClr val="0070C0"/>
              </a:solidFill>
              <a:latin typeface="+mn-ea"/>
              <a:ea typeface="+mn-ea"/>
            </a:rPr>
            <a:t>全体管理</a:t>
          </a:r>
        </a:p>
      </dsp:txBody>
      <dsp:txXfrm>
        <a:off x="226534" y="1091818"/>
        <a:ext cx="940285" cy="1390400"/>
      </dsp:txXfrm>
    </dsp:sp>
    <dsp:sp modelId="{2CD525BD-A9A7-418A-B425-61DF70C09EA3}">
      <dsp:nvSpPr>
        <dsp:cNvPr id="0" name=""/>
        <dsp:cNvSpPr/>
      </dsp:nvSpPr>
      <dsp:spPr>
        <a:xfrm>
          <a:off x="1751742" y="998442"/>
          <a:ext cx="1799324" cy="548574"/>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検討－１～３</a:t>
          </a:r>
          <a:endParaRPr lang="en-US" altLang="ja-JP" sz="1050" kern="1200">
            <a:solidFill>
              <a:srgbClr val="0070C0"/>
            </a:solidFill>
            <a:latin typeface="+mn-ea"/>
            <a:ea typeface="+mn-ea"/>
          </a:endParaRPr>
        </a:p>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開発部　</a:t>
          </a:r>
          <a:r>
            <a:rPr lang="en-US" altLang="ja-JP" sz="1050" kern="1200">
              <a:solidFill>
                <a:srgbClr val="0070C0"/>
              </a:solidFill>
              <a:latin typeface="+mn-ea"/>
              <a:ea typeface="+mn-ea"/>
            </a:rPr>
            <a:t>××</a:t>
          </a:r>
        </a:p>
      </dsp:txBody>
      <dsp:txXfrm>
        <a:off x="1751742" y="998442"/>
        <a:ext cx="1799324" cy="548574"/>
      </dsp:txXfrm>
    </dsp:sp>
    <dsp:sp modelId="{35D048F1-689B-46D0-BFD7-37B717EC3647}">
      <dsp:nvSpPr>
        <dsp:cNvPr id="0" name=""/>
        <dsp:cNvSpPr/>
      </dsp:nvSpPr>
      <dsp:spPr>
        <a:xfrm>
          <a:off x="3910932" y="655583"/>
          <a:ext cx="1799324" cy="548574"/>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委－１／検－１・２</a:t>
          </a:r>
          <a:endParaRPr lang="en-US" altLang="ja-JP" sz="1050" kern="1200">
            <a:solidFill>
              <a:srgbClr val="0070C0"/>
            </a:solidFill>
            <a:latin typeface="+mn-ea"/>
            <a:ea typeface="+mn-ea"/>
          </a:endParaRPr>
        </a:p>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○○株式会社</a:t>
          </a:r>
          <a:endParaRPr lang="en-US" altLang="ja-JP" sz="1050" kern="1200">
            <a:solidFill>
              <a:srgbClr val="0070C0"/>
            </a:solidFill>
            <a:latin typeface="+mn-ea"/>
            <a:ea typeface="+mn-ea"/>
          </a:endParaRPr>
        </a:p>
      </dsp:txBody>
      <dsp:txXfrm>
        <a:off x="3910932" y="655583"/>
        <a:ext cx="1799324" cy="548574"/>
      </dsp:txXfrm>
    </dsp:sp>
    <dsp:sp modelId="{CC1EB06A-A8FB-4834-A924-D431F2FC957F}">
      <dsp:nvSpPr>
        <dsp:cNvPr id="0" name=""/>
        <dsp:cNvSpPr/>
      </dsp:nvSpPr>
      <dsp:spPr>
        <a:xfrm>
          <a:off x="3910932" y="1341302"/>
          <a:ext cx="1799324" cy="548574"/>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委ー２／検ー３</a:t>
          </a:r>
          <a:br>
            <a:rPr lang="en-US" altLang="ja-JP" sz="1050" kern="1200">
              <a:solidFill>
                <a:srgbClr val="0070C0"/>
              </a:solidFill>
              <a:latin typeface="+mn-ea"/>
              <a:ea typeface="+mn-ea"/>
            </a:rPr>
          </a:br>
          <a:r>
            <a:rPr lang="ja-JP" altLang="en-US" sz="1050" kern="1200">
              <a:solidFill>
                <a:srgbClr val="0070C0"/>
              </a:solidFill>
              <a:latin typeface="+mn-ea"/>
              <a:ea typeface="+mn-ea"/>
            </a:rPr>
            <a:t>○○検査センター</a:t>
          </a:r>
          <a:endParaRPr lang="en-US" altLang="ja-JP" sz="1050" kern="1200">
            <a:solidFill>
              <a:srgbClr val="0070C0"/>
            </a:solidFill>
            <a:latin typeface="+mn-ea"/>
            <a:ea typeface="+mn-ea"/>
          </a:endParaRPr>
        </a:p>
      </dsp:txBody>
      <dsp:txXfrm>
        <a:off x="3910932" y="1341302"/>
        <a:ext cx="1799324" cy="548574"/>
      </dsp:txXfrm>
    </dsp:sp>
    <dsp:sp modelId="{D674E5CC-9DEC-432E-B71F-A06DA3F1A142}">
      <dsp:nvSpPr>
        <dsp:cNvPr id="0" name=""/>
        <dsp:cNvSpPr/>
      </dsp:nvSpPr>
      <dsp:spPr>
        <a:xfrm>
          <a:off x="1751742" y="2027020"/>
          <a:ext cx="1799324" cy="548574"/>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検－４</a:t>
          </a:r>
          <a:endParaRPr lang="en-US" altLang="ja-JP" sz="1050" kern="1200">
            <a:solidFill>
              <a:srgbClr val="0070C0"/>
            </a:solidFill>
            <a:latin typeface="+mn-ea"/>
            <a:ea typeface="+mn-ea"/>
          </a:endParaRPr>
        </a:p>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マーケティング部　△△</a:t>
          </a:r>
          <a:endParaRPr lang="en-US" altLang="ja-JP" sz="1050" kern="1200">
            <a:solidFill>
              <a:srgbClr val="0070C0"/>
            </a:solidFill>
            <a:latin typeface="+mn-ea"/>
            <a:ea typeface="+mn-ea"/>
          </a:endParaRPr>
        </a:p>
      </dsp:txBody>
      <dsp:txXfrm>
        <a:off x="1751742" y="2027020"/>
        <a:ext cx="1799324" cy="548574"/>
      </dsp:txXfrm>
    </dsp:sp>
    <dsp:sp modelId="{18473F64-FCE1-467F-BCB1-A58142DC4F3F}">
      <dsp:nvSpPr>
        <dsp:cNvPr id="0" name=""/>
        <dsp:cNvSpPr/>
      </dsp:nvSpPr>
      <dsp:spPr>
        <a:xfrm>
          <a:off x="3910932" y="2027020"/>
          <a:ext cx="1799324" cy="548574"/>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委－３／検－４</a:t>
          </a:r>
          <a:endParaRPr lang="en-US" altLang="ja-JP" sz="1050" kern="1200">
            <a:solidFill>
              <a:srgbClr val="0070C0"/>
            </a:solidFill>
            <a:latin typeface="+mn-ea"/>
            <a:ea typeface="+mn-ea"/>
          </a:endParaRPr>
        </a:p>
        <a:p>
          <a:pPr marL="0" lvl="0" indent="0" algn="ctr" defTabSz="466725">
            <a:lnSpc>
              <a:spcPct val="90000"/>
            </a:lnSpc>
            <a:spcBef>
              <a:spcPct val="0"/>
            </a:spcBef>
            <a:spcAft>
              <a:spcPct val="35000"/>
            </a:spcAft>
            <a:buNone/>
          </a:pPr>
          <a:r>
            <a:rPr lang="ja-JP" altLang="en-US" sz="1050" kern="1200">
              <a:solidFill>
                <a:srgbClr val="0070C0"/>
              </a:solidFill>
              <a:latin typeface="+mn-ea"/>
              <a:ea typeface="+mn-ea"/>
            </a:rPr>
            <a:t>○○○○</a:t>
          </a:r>
        </a:p>
      </dsp:txBody>
      <dsp:txXfrm>
        <a:off x="3910932" y="2027020"/>
        <a:ext cx="1799324" cy="548574"/>
      </dsp:txXfrm>
    </dsp:sp>
  </dsp:spTree>
</dsp:drawing>
</file>

<file path=xl/diagrams/layout1.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2" Type="http://schemas.openxmlformats.org/officeDocument/2006/relationships/hyperlink" Target="https://www.chusho.meti.go.jp/soshiki/kaitei_14.pdf" TargetMode="External"/><Relationship Id="rId1" Type="http://schemas.openxmlformats.org/officeDocument/2006/relationships/hyperlink" Target="https://www.soumu.go.jp/toukei_toukatsu/index/seido/sangyo/R05koumokusetsumei.html" TargetMode="External"/></Relationships>
</file>

<file path=xl/drawings/_rels/drawing3.xml.rels><?xml version="1.0" encoding="UTF-8" standalone="yes"?>
<Relationships xmlns="http://schemas.openxmlformats.org/package/2006/relationships"><Relationship Id="rId2" Type="http://schemas.openxmlformats.org/officeDocument/2006/relationships/hyperlink" Target="https://www.chusho.meti.go.jp/soshiki/kaitei_14.pdf" TargetMode="External"/><Relationship Id="rId1" Type="http://schemas.openxmlformats.org/officeDocument/2006/relationships/hyperlink" Target="https://www.soumu.go.jp/toukei_toukatsu/index/seido/sangyo/R05koumokusetsumei.html"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8.xml.rels><?xml version="1.0" encoding="UTF-8" standalone="yes"?>
<Relationships xmlns="http://schemas.openxmlformats.org/package/2006/relationships"><Relationship Id="rId1" Type="http://schemas.openxmlformats.org/officeDocument/2006/relationships/hyperlink" Target="https://www.tokyo-kosha.or.jp/chizai/consultant/index.html" TargetMode="External"/></Relationships>
</file>

<file path=xl/drawings/drawing1.xml><?xml version="1.0" encoding="utf-8"?>
<xdr:wsDr xmlns:xdr="http://schemas.openxmlformats.org/drawingml/2006/spreadsheetDrawing" xmlns:a="http://schemas.openxmlformats.org/drawingml/2006/main">
  <xdr:oneCellAnchor>
    <xdr:from>
      <xdr:col>15</xdr:col>
      <xdr:colOff>45720</xdr:colOff>
      <xdr:row>0</xdr:row>
      <xdr:rowOff>78440</xdr:rowOff>
    </xdr:from>
    <xdr:ext cx="3485508" cy="1631413"/>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6374037" y="78440"/>
          <a:ext cx="3485508" cy="1631413"/>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a:solidFill>
                <a:schemeClr val="dk1"/>
              </a:solidFill>
              <a:effectLst/>
              <a:latin typeface="+mn-ea"/>
              <a:ea typeface="+mn-ea"/>
              <a:cs typeface="+mn-cs"/>
            </a:rPr>
            <a:t>【</a:t>
          </a:r>
          <a:r>
            <a:rPr kumimoji="1" lang="ja-JP" altLang="en-US" sz="1100" b="0">
              <a:solidFill>
                <a:schemeClr val="dk1"/>
              </a:solidFill>
              <a:effectLst/>
              <a:latin typeface="+mn-ea"/>
              <a:ea typeface="+mn-ea"/>
              <a:cs typeface="+mn-cs"/>
            </a:rPr>
            <a:t>申請書の記載方について</a:t>
          </a:r>
          <a:r>
            <a:rPr kumimoji="1" lang="en-US" altLang="ja-JP" sz="1100" b="0">
              <a:solidFill>
                <a:schemeClr val="dk1"/>
              </a:solidFill>
              <a:effectLst/>
              <a:latin typeface="+mn-ea"/>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a:solidFill>
                <a:schemeClr val="dk1"/>
              </a:solidFill>
              <a:effectLst/>
              <a:latin typeface="+mn-ea"/>
              <a:ea typeface="+mn-ea"/>
              <a:cs typeface="+mn-cs"/>
            </a:rPr>
            <a:t>・様式の変更はしないでください。</a:t>
          </a:r>
          <a:endParaRPr kumimoji="1" lang="en-US" altLang="ja-JP" sz="1100" b="0">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0">
              <a:solidFill>
                <a:schemeClr val="dk1"/>
              </a:solidFill>
              <a:effectLst/>
              <a:latin typeface="+mn-ea"/>
              <a:ea typeface="+mn-ea"/>
              <a:cs typeface="+mn-cs"/>
            </a:rPr>
            <a:t>・必要箇所は過不足なく記入してください。</a:t>
          </a:r>
          <a:endParaRPr lang="ja-JP" altLang="ja-JP" b="0">
            <a:effectLst/>
            <a:latin typeface="+mn-ea"/>
            <a:ea typeface="+mn-ea"/>
          </a:endParaRPr>
        </a:p>
        <a:p>
          <a:pPr algn="l"/>
          <a:r>
            <a:rPr lang="ja-JP" altLang="ja-JP" sz="1100" b="0">
              <a:solidFill>
                <a:schemeClr val="dk1"/>
              </a:solidFill>
              <a:effectLst/>
              <a:latin typeface="+mn-ea"/>
              <a:ea typeface="+mn-ea"/>
              <a:cs typeface="+mn-cs"/>
            </a:rPr>
            <a:t>・青いセルは自動転記されますので直接記入不要です。</a:t>
          </a:r>
          <a:endParaRPr lang="ja-JP" altLang="ja-JP" b="0" u="none">
            <a:effectLst/>
            <a:latin typeface="+mn-ea"/>
            <a:ea typeface="+mn-ea"/>
          </a:endParaRPr>
        </a:p>
        <a:p>
          <a:pPr algn="l"/>
          <a:r>
            <a:rPr kumimoji="1" lang="ja-JP" altLang="ja-JP" sz="1100" b="0" u="none">
              <a:solidFill>
                <a:schemeClr val="dk1"/>
              </a:solidFill>
              <a:effectLst/>
              <a:latin typeface="+mn-ea"/>
              <a:ea typeface="+mn-ea"/>
              <a:cs typeface="+mn-cs"/>
            </a:rPr>
            <a:t>・文字が</a:t>
          </a:r>
          <a:r>
            <a:rPr kumimoji="1" lang="ja-JP" altLang="en-US" sz="1100" b="0" u="none">
              <a:solidFill>
                <a:schemeClr val="dk1"/>
              </a:solidFill>
              <a:effectLst/>
              <a:latin typeface="+mn-ea"/>
              <a:ea typeface="+mn-ea"/>
              <a:cs typeface="+mn-cs"/>
            </a:rPr>
            <a:t>見えるよう、</a:t>
          </a:r>
          <a:r>
            <a:rPr kumimoji="1" lang="ja-JP" altLang="ja-JP" sz="1100" b="0" u="none">
              <a:solidFill>
                <a:schemeClr val="dk1"/>
              </a:solidFill>
              <a:effectLst/>
              <a:latin typeface="+mn-ea"/>
              <a:ea typeface="+mn-ea"/>
              <a:cs typeface="+mn-cs"/>
            </a:rPr>
            <a:t>行</a:t>
          </a:r>
          <a:r>
            <a:rPr kumimoji="1" lang="ja-JP" altLang="en-US" sz="1100" b="0" u="none">
              <a:solidFill>
                <a:schemeClr val="dk1"/>
              </a:solidFill>
              <a:effectLst/>
              <a:latin typeface="+mn-ea"/>
              <a:ea typeface="+mn-ea"/>
              <a:cs typeface="+mn-cs"/>
            </a:rPr>
            <a:t>の幅</a:t>
          </a:r>
          <a:r>
            <a:rPr kumimoji="1" lang="ja-JP" altLang="ja-JP" sz="1100" b="0" u="none">
              <a:solidFill>
                <a:schemeClr val="dk1"/>
              </a:solidFill>
              <a:effectLst/>
              <a:latin typeface="+mn-ea"/>
              <a:ea typeface="+mn-ea"/>
              <a:cs typeface="+mn-cs"/>
            </a:rPr>
            <a:t>を調節してください</a:t>
          </a:r>
          <a:r>
            <a:rPr kumimoji="1" lang="ja-JP" altLang="en-US" sz="1100" b="0" u="none">
              <a:solidFill>
                <a:schemeClr val="dk1"/>
              </a:solidFill>
              <a:effectLst/>
              <a:latin typeface="+mn-ea"/>
              <a:ea typeface="+mn-ea"/>
              <a:cs typeface="+mn-cs"/>
            </a:rPr>
            <a:t>。</a:t>
          </a:r>
          <a:endParaRPr kumimoji="1" lang="en-US" altLang="ja-JP" sz="1100" b="0" u="none">
            <a:solidFill>
              <a:schemeClr val="dk1"/>
            </a:solidFill>
            <a:effectLst/>
            <a:latin typeface="+mn-ea"/>
            <a:ea typeface="+mn-ea"/>
            <a:cs typeface="+mn-cs"/>
          </a:endParaRPr>
        </a:p>
        <a:p>
          <a:pPr algn="l"/>
          <a:endParaRPr kumimoji="0" lang="en-US" altLang="ja-JP" sz="1100" b="0" u="none">
            <a:solidFill>
              <a:schemeClr val="dk1"/>
            </a:solidFill>
            <a:effectLst/>
            <a:latin typeface="+mn-ea"/>
            <a:ea typeface="+mn-ea"/>
            <a:cs typeface="+mn-cs"/>
          </a:endParaRPr>
        </a:p>
        <a:p>
          <a:pPr algn="l"/>
          <a:r>
            <a:rPr kumimoji="1" lang="ja-JP" altLang="en-US" sz="1100" b="1" u="none">
              <a:solidFill>
                <a:schemeClr val="dk1"/>
              </a:solidFill>
              <a:effectLst/>
              <a:latin typeface="+mn-ea"/>
              <a:ea typeface="+mn-ea"/>
              <a:cs typeface="+mn-cs"/>
            </a:rPr>
            <a:t>製品開発着手支援助成事業の</a:t>
          </a:r>
          <a:r>
            <a:rPr kumimoji="1" lang="en-US" altLang="ja-JP" sz="1100" b="1" u="none">
              <a:solidFill>
                <a:schemeClr val="dk1"/>
              </a:solidFill>
              <a:effectLst/>
              <a:latin typeface="+mn-ea"/>
              <a:ea typeface="+mn-ea"/>
              <a:cs typeface="+mn-cs"/>
            </a:rPr>
            <a:t>HP</a:t>
          </a:r>
          <a:r>
            <a:rPr kumimoji="1" lang="ja-JP" altLang="en-US" sz="1100" b="1" u="none">
              <a:solidFill>
                <a:schemeClr val="dk1"/>
              </a:solidFill>
              <a:effectLst/>
              <a:latin typeface="+mn-ea"/>
              <a:ea typeface="+mn-ea"/>
              <a:cs typeface="+mn-cs"/>
            </a:rPr>
            <a:t>に「申請書記載例」を掲載していますので、ご参考ください。</a:t>
          </a:r>
          <a:endParaRPr kumimoji="1" lang="en-US" altLang="ja-JP" sz="1100" b="1" u="none">
            <a:solidFill>
              <a:schemeClr val="dk1"/>
            </a:solidFill>
            <a:effectLst/>
            <a:latin typeface="+mn-ea"/>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26</xdr:col>
      <xdr:colOff>517773</xdr:colOff>
      <xdr:row>10</xdr:row>
      <xdr:rowOff>22585</xdr:rowOff>
    </xdr:from>
    <xdr:ext cx="6246883" cy="2033606"/>
    <xdr:sp macro="" textlink="">
      <xdr:nvSpPr>
        <xdr:cNvPr id="2" name="正方形/長方形 1">
          <a:extLst>
            <a:ext uri="{FF2B5EF4-FFF2-40B4-BE49-F238E27FC236}">
              <a16:creationId xmlns:a16="http://schemas.microsoft.com/office/drawing/2014/main" id="{40EA87C6-A1ED-4BE7-B1DA-8A66668F0175}"/>
            </a:ext>
          </a:extLst>
        </xdr:cNvPr>
        <xdr:cNvSpPr/>
      </xdr:nvSpPr>
      <xdr:spPr>
        <a:xfrm>
          <a:off x="9010263" y="7343500"/>
          <a:ext cx="6246883" cy="203360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noAutofit/>
        </a:bodyPr>
        <a:lstStyle/>
        <a:p>
          <a:endParaRPr kumimoji="1" lang="en-US" altLang="ja-JP" sz="8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業種を選択する際に</a:t>
          </a:r>
          <a:r>
            <a:rPr kumimoji="1" lang="ja-JP" altLang="ja-JP" sz="1200" b="1">
              <a:solidFill>
                <a:schemeClr val="dk1"/>
              </a:solidFill>
              <a:effectLst/>
              <a:latin typeface="+mn-ea"/>
              <a:ea typeface="+mn-ea"/>
              <a:cs typeface="+mn-cs"/>
            </a:rPr>
            <a:t>参考</a:t>
          </a:r>
          <a:r>
            <a:rPr kumimoji="1" lang="ja-JP" altLang="en-US" sz="1200" b="1">
              <a:solidFill>
                <a:schemeClr val="dk1"/>
              </a:solidFill>
              <a:effectLst/>
              <a:latin typeface="+mn-ea"/>
              <a:ea typeface="+mn-ea"/>
              <a:cs typeface="+mn-cs"/>
            </a:rPr>
            <a:t>にしてください</a:t>
          </a:r>
          <a:endParaRPr kumimoji="1" lang="en-US" altLang="ja-JP" sz="1200" b="1">
            <a:solidFill>
              <a:schemeClr val="dk1"/>
            </a:solidFill>
            <a:effectLst/>
            <a:latin typeface="+mn-ea"/>
            <a:ea typeface="+mn-ea"/>
            <a:cs typeface="+mn-cs"/>
          </a:endParaRPr>
        </a:p>
      </xdr:txBody>
    </xdr:sp>
    <xdr:clientData/>
  </xdr:oneCellAnchor>
  <xdr:twoCellAnchor>
    <xdr:from>
      <xdr:col>19</xdr:col>
      <xdr:colOff>99786</xdr:colOff>
      <xdr:row>10</xdr:row>
      <xdr:rowOff>263071</xdr:rowOff>
    </xdr:from>
    <xdr:to>
      <xdr:col>26</xdr:col>
      <xdr:colOff>426357</xdr:colOff>
      <xdr:row>10</xdr:row>
      <xdr:rowOff>263071</xdr:rowOff>
    </xdr:to>
    <xdr:cxnSp macro="">
      <xdr:nvCxnSpPr>
        <xdr:cNvPr id="3" name="直線矢印コネクタ 2">
          <a:extLst>
            <a:ext uri="{FF2B5EF4-FFF2-40B4-BE49-F238E27FC236}">
              <a16:creationId xmlns:a16="http://schemas.microsoft.com/office/drawing/2014/main" id="{02307D2F-18DB-499A-8221-3555421E31F9}"/>
            </a:ext>
          </a:extLst>
        </xdr:cNvPr>
        <xdr:cNvCxnSpPr/>
      </xdr:nvCxnSpPr>
      <xdr:spPr>
        <a:xfrm>
          <a:off x="8411301" y="7587796"/>
          <a:ext cx="51326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129746</xdr:colOff>
      <xdr:row>20</xdr:row>
      <xdr:rowOff>15473</xdr:rowOff>
    </xdr:from>
    <xdr:ext cx="6694715" cy="1631413"/>
    <xdr:sp macro="" textlink="">
      <xdr:nvSpPr>
        <xdr:cNvPr id="4" name="正方形/長方形 3">
          <a:extLst>
            <a:ext uri="{FF2B5EF4-FFF2-40B4-BE49-F238E27FC236}">
              <a16:creationId xmlns:a16="http://schemas.microsoft.com/office/drawing/2014/main" id="{E46AD3A4-0B99-423A-8339-7FF493670DAB}"/>
            </a:ext>
          </a:extLst>
        </xdr:cNvPr>
        <xdr:cNvSpPr/>
      </xdr:nvSpPr>
      <xdr:spPr>
        <a:xfrm>
          <a:off x="8448881" y="11163533"/>
          <a:ext cx="6694715" cy="1631413"/>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u="none">
              <a:solidFill>
                <a:schemeClr val="dk1"/>
              </a:solidFill>
              <a:effectLst/>
              <a:latin typeface="+mn-ea"/>
              <a:ea typeface="+mn-ea"/>
              <a:cs typeface="+mn-cs"/>
            </a:rPr>
            <a:t>・まだ事業所を持たない創業予定者の場合、実施予定場所を記載してください。</a:t>
          </a:r>
          <a:endParaRPr kumimoji="1" lang="en-US" altLang="ja-JP" sz="1400" b="0" u="none">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u="none">
              <a:solidFill>
                <a:schemeClr val="dk1"/>
              </a:solidFill>
              <a:effectLst/>
              <a:latin typeface="+mn-ea"/>
              <a:ea typeface="+mn-ea"/>
              <a:cs typeface="+mn-cs"/>
            </a:rPr>
            <a:t>・自社の事業所が都内のバーチャルオフィスのみの場合、事前支援や完了検査など、公社が求める検査等を行うことができる場所（公社訪問場所）を記載してください。</a:t>
          </a:r>
          <a:endParaRPr kumimoji="1" lang="en-US" altLang="ja-JP" sz="1400" b="1" u="none">
            <a:solidFill>
              <a:schemeClr val="dk1"/>
            </a:solidFill>
            <a:effectLst/>
            <a:latin typeface="+mn-ea"/>
            <a:ea typeface="+mn-ea"/>
            <a:cs typeface="+mn-cs"/>
          </a:endParaRPr>
        </a:p>
      </xdr:txBody>
    </xdr:sp>
    <xdr:clientData/>
  </xdr:oneCellAnchor>
  <xdr:oneCellAnchor>
    <xdr:from>
      <xdr:col>27</xdr:col>
      <xdr:colOff>9441</xdr:colOff>
      <xdr:row>10</xdr:row>
      <xdr:rowOff>479967</xdr:rowOff>
    </xdr:from>
    <xdr:ext cx="6246883" cy="837295"/>
    <xdr:sp macro="" textlink="">
      <xdr:nvSpPr>
        <xdr:cNvPr id="5" name="正方形/長方形 4">
          <a:hlinkClick xmlns:r="http://schemas.openxmlformats.org/officeDocument/2006/relationships" r:id="rId1"/>
          <a:extLst>
            <a:ext uri="{FF2B5EF4-FFF2-40B4-BE49-F238E27FC236}">
              <a16:creationId xmlns:a16="http://schemas.microsoft.com/office/drawing/2014/main" id="{AE1F14F7-B2E2-4C61-9A4F-91BE65CB77EC}"/>
            </a:ext>
          </a:extLst>
        </xdr:cNvPr>
        <xdr:cNvSpPr/>
      </xdr:nvSpPr>
      <xdr:spPr>
        <a:xfrm>
          <a:off x="9126771" y="7800882"/>
          <a:ext cx="6246883" cy="837295"/>
        </a:xfrm>
        <a:prstGeom prst="rect">
          <a:avLst/>
        </a:prstGeom>
        <a:no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r>
            <a:rPr lang="ja-JP" altLang="en-US" sz="1200" b="1" i="0">
              <a:solidFill>
                <a:schemeClr val="dk1"/>
              </a:solidFill>
              <a:effectLst/>
              <a:latin typeface="+mn-ea"/>
              <a:ea typeface="+mn-ea"/>
              <a:cs typeface="+mn-cs"/>
            </a:rPr>
            <a:t>・総務省　日本標準産業分類</a:t>
          </a:r>
          <a:endParaRPr lang="en-US" altLang="ja-JP" sz="1200" b="1" i="0">
            <a:solidFill>
              <a:schemeClr val="dk1"/>
            </a:solidFill>
            <a:effectLst/>
            <a:latin typeface="+mn-ea"/>
            <a:ea typeface="+mn-ea"/>
            <a:cs typeface="+mn-cs"/>
          </a:endParaRPr>
        </a:p>
        <a:p>
          <a:r>
            <a:rPr lang="ja-JP" altLang="en-US" sz="1200" b="0" i="0">
              <a:solidFill>
                <a:schemeClr val="dk1"/>
              </a:solidFill>
              <a:effectLst/>
              <a:latin typeface="+mn-ea"/>
              <a:ea typeface="+mn-ea"/>
              <a:cs typeface="+mn-cs"/>
            </a:rPr>
            <a:t>分類項目名、説明及び内容例示からどの分類にあてはまるのかご確認ください。</a:t>
          </a:r>
          <a:br>
            <a:rPr lang="ja-JP" altLang="en-US" sz="1200">
              <a:latin typeface="+mn-ea"/>
              <a:ea typeface="+mn-ea"/>
            </a:rPr>
          </a:br>
          <a:r>
            <a:rPr lang="ja-JP" altLang="en-US" sz="1200">
              <a:latin typeface="+mn-ea"/>
              <a:ea typeface="+mn-ea"/>
            </a:rPr>
            <a:t>　</a:t>
          </a:r>
          <a:r>
            <a:rPr lang="en-US" altLang="ja-JP" sz="1200" b="0" i="0">
              <a:solidFill>
                <a:schemeClr val="dk1"/>
              </a:solidFill>
              <a:effectLst/>
              <a:latin typeface="+mn-ea"/>
              <a:ea typeface="+mn-ea"/>
              <a:cs typeface="+mn-cs"/>
              <a:hlinkClick xmlns:r="http://schemas.openxmlformats.org/officeDocument/2006/relationships" r:id=""/>
            </a:rPr>
            <a:t>https://www.soumu.go.jp/toukei_toukatsu/index/seido/sangyo/R05koumokusetsumei.html</a:t>
          </a:r>
          <a:endParaRPr lang="ja-JP" altLang="ja-JP" sz="1200" b="1">
            <a:effectLst/>
            <a:latin typeface="+mn-ea"/>
            <a:ea typeface="+mn-ea"/>
          </a:endParaRPr>
        </a:p>
      </xdr:txBody>
    </xdr:sp>
    <xdr:clientData/>
  </xdr:oneCellAnchor>
  <xdr:oneCellAnchor>
    <xdr:from>
      <xdr:col>27</xdr:col>
      <xdr:colOff>26465</xdr:colOff>
      <xdr:row>12</xdr:row>
      <xdr:rowOff>309845</xdr:rowOff>
    </xdr:from>
    <xdr:ext cx="5885082" cy="780630"/>
    <xdr:sp macro="" textlink="">
      <xdr:nvSpPr>
        <xdr:cNvPr id="6" name="正方形/長方形 5">
          <a:hlinkClick xmlns:r="http://schemas.openxmlformats.org/officeDocument/2006/relationships" r:id="rId2"/>
          <a:extLst>
            <a:ext uri="{FF2B5EF4-FFF2-40B4-BE49-F238E27FC236}">
              <a16:creationId xmlns:a16="http://schemas.microsoft.com/office/drawing/2014/main" id="{7F4D1A35-7457-4709-AC62-1D2AEA11E723}"/>
            </a:ext>
          </a:extLst>
        </xdr:cNvPr>
        <xdr:cNvSpPr/>
      </xdr:nvSpPr>
      <xdr:spPr>
        <a:xfrm>
          <a:off x="9138080" y="8579450"/>
          <a:ext cx="5885082" cy="780630"/>
        </a:xfrm>
        <a:prstGeom prst="rect">
          <a:avLst/>
        </a:prstGeom>
        <a:no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r>
            <a:rPr kumimoji="1" lang="ja-JP" altLang="ja-JP" sz="1200" b="1">
              <a:solidFill>
                <a:schemeClr val="dk1"/>
              </a:solidFill>
              <a:effectLst/>
              <a:latin typeface="+mn-ea"/>
              <a:ea typeface="+mn-ea"/>
              <a:cs typeface="+mn-cs"/>
            </a:rPr>
            <a:t>・中小企業庁　中小企業の範囲の取扱いについて</a:t>
          </a:r>
          <a:endParaRPr kumimoji="1" lang="en-US" altLang="ja-JP" sz="1200" b="1">
            <a:solidFill>
              <a:schemeClr val="dk1"/>
            </a:solidFill>
            <a:effectLst/>
            <a:latin typeface="+mn-ea"/>
            <a:ea typeface="+mn-ea"/>
            <a:cs typeface="+mn-cs"/>
          </a:endParaRPr>
        </a:p>
        <a:p>
          <a:r>
            <a:rPr kumimoji="1" lang="ja-JP" altLang="ja-JP" sz="1200" b="0" u="none">
              <a:solidFill>
                <a:srgbClr val="0000FF"/>
              </a:solidFill>
              <a:effectLst/>
              <a:latin typeface="+mn-ea"/>
              <a:ea typeface="+mn-ea"/>
              <a:cs typeface="+mn-cs"/>
            </a:rPr>
            <a:t>　</a:t>
          </a:r>
          <a:r>
            <a:rPr kumimoji="1" lang="en-US" altLang="ja-JP" sz="1200" b="0" u="sng">
              <a:solidFill>
                <a:srgbClr val="0000FF"/>
              </a:solidFill>
              <a:effectLst/>
              <a:latin typeface="+mn-ea"/>
              <a:ea typeface="+mn-ea"/>
              <a:cs typeface="+mn-cs"/>
            </a:rPr>
            <a:t>https://www.chusho.meti.go.jp/soshiki/kaitei_14.pdf</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26</xdr:col>
      <xdr:colOff>517773</xdr:colOff>
      <xdr:row>18</xdr:row>
      <xdr:rowOff>22585</xdr:rowOff>
    </xdr:from>
    <xdr:ext cx="6246883" cy="2033606"/>
    <xdr:sp macro="" textlink="">
      <xdr:nvSpPr>
        <xdr:cNvPr id="2" name="正方形/長方形 1">
          <a:extLst>
            <a:ext uri="{FF2B5EF4-FFF2-40B4-BE49-F238E27FC236}">
              <a16:creationId xmlns:a16="http://schemas.microsoft.com/office/drawing/2014/main" id="{187E2BAB-259F-4E74-928D-480A11EC7893}"/>
            </a:ext>
          </a:extLst>
        </xdr:cNvPr>
        <xdr:cNvSpPr/>
      </xdr:nvSpPr>
      <xdr:spPr>
        <a:xfrm>
          <a:off x="9010263" y="7343500"/>
          <a:ext cx="6246883" cy="203360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noAutofit/>
        </a:bodyPr>
        <a:lstStyle/>
        <a:p>
          <a:endParaRPr kumimoji="1" lang="en-US" altLang="ja-JP" sz="8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業種を選択する際に</a:t>
          </a:r>
          <a:r>
            <a:rPr kumimoji="1" lang="ja-JP" altLang="ja-JP" sz="1200" b="1">
              <a:solidFill>
                <a:schemeClr val="dk1"/>
              </a:solidFill>
              <a:effectLst/>
              <a:latin typeface="+mn-ea"/>
              <a:ea typeface="+mn-ea"/>
              <a:cs typeface="+mn-cs"/>
            </a:rPr>
            <a:t>参考</a:t>
          </a:r>
          <a:r>
            <a:rPr kumimoji="1" lang="ja-JP" altLang="en-US" sz="1200" b="1">
              <a:solidFill>
                <a:schemeClr val="dk1"/>
              </a:solidFill>
              <a:effectLst/>
              <a:latin typeface="+mn-ea"/>
              <a:ea typeface="+mn-ea"/>
              <a:cs typeface="+mn-cs"/>
            </a:rPr>
            <a:t>にしてください</a:t>
          </a:r>
          <a:endParaRPr kumimoji="1" lang="en-US" altLang="ja-JP" sz="1200" b="1">
            <a:solidFill>
              <a:schemeClr val="dk1"/>
            </a:solidFill>
            <a:effectLst/>
            <a:latin typeface="+mn-ea"/>
            <a:ea typeface="+mn-ea"/>
            <a:cs typeface="+mn-cs"/>
          </a:endParaRPr>
        </a:p>
      </xdr:txBody>
    </xdr:sp>
    <xdr:clientData/>
  </xdr:oneCellAnchor>
  <xdr:twoCellAnchor>
    <xdr:from>
      <xdr:col>19</xdr:col>
      <xdr:colOff>99786</xdr:colOff>
      <xdr:row>18</xdr:row>
      <xdr:rowOff>263071</xdr:rowOff>
    </xdr:from>
    <xdr:to>
      <xdr:col>26</xdr:col>
      <xdr:colOff>426357</xdr:colOff>
      <xdr:row>18</xdr:row>
      <xdr:rowOff>263071</xdr:rowOff>
    </xdr:to>
    <xdr:cxnSp macro="">
      <xdr:nvCxnSpPr>
        <xdr:cNvPr id="3" name="直線矢印コネクタ 2">
          <a:extLst>
            <a:ext uri="{FF2B5EF4-FFF2-40B4-BE49-F238E27FC236}">
              <a16:creationId xmlns:a16="http://schemas.microsoft.com/office/drawing/2014/main" id="{E1E97165-8750-4A6C-836C-614CF97C7AC3}"/>
            </a:ext>
          </a:extLst>
        </xdr:cNvPr>
        <xdr:cNvCxnSpPr/>
      </xdr:nvCxnSpPr>
      <xdr:spPr>
        <a:xfrm>
          <a:off x="8411301" y="7587796"/>
          <a:ext cx="51326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19</xdr:col>
      <xdr:colOff>129746</xdr:colOff>
      <xdr:row>28</xdr:row>
      <xdr:rowOff>15473</xdr:rowOff>
    </xdr:from>
    <xdr:ext cx="6694715" cy="1631413"/>
    <xdr:sp macro="" textlink="">
      <xdr:nvSpPr>
        <xdr:cNvPr id="4" name="正方形/長方形 3">
          <a:extLst>
            <a:ext uri="{FF2B5EF4-FFF2-40B4-BE49-F238E27FC236}">
              <a16:creationId xmlns:a16="http://schemas.microsoft.com/office/drawing/2014/main" id="{C81A043D-C221-4C84-AA19-18DF21B05AFF}"/>
            </a:ext>
          </a:extLst>
        </xdr:cNvPr>
        <xdr:cNvSpPr/>
      </xdr:nvSpPr>
      <xdr:spPr>
        <a:xfrm>
          <a:off x="8448881" y="11163533"/>
          <a:ext cx="6694715" cy="1631413"/>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u="none">
              <a:solidFill>
                <a:schemeClr val="dk1"/>
              </a:solidFill>
              <a:effectLst/>
              <a:latin typeface="+mn-ea"/>
              <a:ea typeface="+mn-ea"/>
              <a:cs typeface="+mn-cs"/>
            </a:rPr>
            <a:t>・まだ事業所を持たない創業予定者の場合、実施予定場所を記載してください。</a:t>
          </a:r>
          <a:endParaRPr kumimoji="1" lang="en-US" altLang="ja-JP" sz="1400" b="0" u="none">
            <a:solidFill>
              <a:schemeClr val="dk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u="none">
              <a:solidFill>
                <a:schemeClr val="dk1"/>
              </a:solidFill>
              <a:effectLst/>
              <a:latin typeface="+mn-ea"/>
              <a:ea typeface="+mn-ea"/>
              <a:cs typeface="+mn-cs"/>
            </a:rPr>
            <a:t>・自社の事業所が都内のバーチャルオフィスのみの場合、事前支援や完了検査など、公社が求める検査等を行うことができる場所（公社訪問場所）を記載してください。</a:t>
          </a:r>
          <a:endParaRPr kumimoji="1" lang="en-US" altLang="ja-JP" sz="1400" b="1" u="none">
            <a:solidFill>
              <a:schemeClr val="dk1"/>
            </a:solidFill>
            <a:effectLst/>
            <a:latin typeface="+mn-ea"/>
            <a:ea typeface="+mn-ea"/>
            <a:cs typeface="+mn-cs"/>
          </a:endParaRPr>
        </a:p>
      </xdr:txBody>
    </xdr:sp>
    <xdr:clientData/>
  </xdr:oneCellAnchor>
  <xdr:oneCellAnchor>
    <xdr:from>
      <xdr:col>27</xdr:col>
      <xdr:colOff>9441</xdr:colOff>
      <xdr:row>18</xdr:row>
      <xdr:rowOff>479967</xdr:rowOff>
    </xdr:from>
    <xdr:ext cx="6246883" cy="837295"/>
    <xdr:sp macro="" textlink="">
      <xdr:nvSpPr>
        <xdr:cNvPr id="5" name="正方形/長方形 4">
          <a:hlinkClick xmlns:r="http://schemas.openxmlformats.org/officeDocument/2006/relationships" r:id="rId1"/>
          <a:extLst>
            <a:ext uri="{FF2B5EF4-FFF2-40B4-BE49-F238E27FC236}">
              <a16:creationId xmlns:a16="http://schemas.microsoft.com/office/drawing/2014/main" id="{E30E46CC-B15E-42B5-9E59-E1AC1C4C6D73}"/>
            </a:ext>
          </a:extLst>
        </xdr:cNvPr>
        <xdr:cNvSpPr/>
      </xdr:nvSpPr>
      <xdr:spPr>
        <a:xfrm>
          <a:off x="9126771" y="7800882"/>
          <a:ext cx="6246883" cy="837295"/>
        </a:xfrm>
        <a:prstGeom prst="rect">
          <a:avLst/>
        </a:prstGeom>
        <a:no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r>
            <a:rPr lang="ja-JP" altLang="en-US" sz="1200" b="1" i="0">
              <a:solidFill>
                <a:schemeClr val="dk1"/>
              </a:solidFill>
              <a:effectLst/>
              <a:latin typeface="+mn-ea"/>
              <a:ea typeface="+mn-ea"/>
              <a:cs typeface="+mn-cs"/>
            </a:rPr>
            <a:t>・総務省　日本標準産業分類</a:t>
          </a:r>
          <a:endParaRPr lang="en-US" altLang="ja-JP" sz="1200" b="1" i="0">
            <a:solidFill>
              <a:schemeClr val="dk1"/>
            </a:solidFill>
            <a:effectLst/>
            <a:latin typeface="+mn-ea"/>
            <a:ea typeface="+mn-ea"/>
            <a:cs typeface="+mn-cs"/>
          </a:endParaRPr>
        </a:p>
        <a:p>
          <a:r>
            <a:rPr lang="ja-JP" altLang="en-US" sz="1200" b="0" i="0">
              <a:solidFill>
                <a:schemeClr val="dk1"/>
              </a:solidFill>
              <a:effectLst/>
              <a:latin typeface="+mn-ea"/>
              <a:ea typeface="+mn-ea"/>
              <a:cs typeface="+mn-cs"/>
            </a:rPr>
            <a:t>分類項目名、説明及び内容例示からどの分類にあてはまるのかご確認ください。</a:t>
          </a:r>
          <a:br>
            <a:rPr lang="ja-JP" altLang="en-US" sz="1200">
              <a:latin typeface="+mn-ea"/>
              <a:ea typeface="+mn-ea"/>
            </a:rPr>
          </a:br>
          <a:r>
            <a:rPr lang="ja-JP" altLang="en-US" sz="1200">
              <a:latin typeface="+mn-ea"/>
              <a:ea typeface="+mn-ea"/>
            </a:rPr>
            <a:t>　</a:t>
          </a:r>
          <a:r>
            <a:rPr lang="en-US" altLang="ja-JP" sz="1200" b="0" i="0">
              <a:solidFill>
                <a:schemeClr val="dk1"/>
              </a:solidFill>
              <a:effectLst/>
              <a:latin typeface="+mn-ea"/>
              <a:ea typeface="+mn-ea"/>
              <a:cs typeface="+mn-cs"/>
              <a:hlinkClick xmlns:r="http://schemas.openxmlformats.org/officeDocument/2006/relationships" r:id=""/>
            </a:rPr>
            <a:t>https://www.soumu.go.jp/toukei_toukatsu/index/seido/sangyo/R05koumokusetsumei.html</a:t>
          </a:r>
          <a:endParaRPr lang="ja-JP" altLang="ja-JP" sz="1200" b="1">
            <a:effectLst/>
            <a:latin typeface="+mn-ea"/>
            <a:ea typeface="+mn-ea"/>
          </a:endParaRPr>
        </a:p>
      </xdr:txBody>
    </xdr:sp>
    <xdr:clientData/>
  </xdr:oneCellAnchor>
  <xdr:oneCellAnchor>
    <xdr:from>
      <xdr:col>27</xdr:col>
      <xdr:colOff>26465</xdr:colOff>
      <xdr:row>20</xdr:row>
      <xdr:rowOff>309845</xdr:rowOff>
    </xdr:from>
    <xdr:ext cx="5885082" cy="780630"/>
    <xdr:sp macro="" textlink="">
      <xdr:nvSpPr>
        <xdr:cNvPr id="6" name="正方形/長方形 5">
          <a:hlinkClick xmlns:r="http://schemas.openxmlformats.org/officeDocument/2006/relationships" r:id="rId2"/>
          <a:extLst>
            <a:ext uri="{FF2B5EF4-FFF2-40B4-BE49-F238E27FC236}">
              <a16:creationId xmlns:a16="http://schemas.microsoft.com/office/drawing/2014/main" id="{F60CF13D-F592-4B2D-8A3E-F1951C9825C0}"/>
            </a:ext>
          </a:extLst>
        </xdr:cNvPr>
        <xdr:cNvSpPr/>
      </xdr:nvSpPr>
      <xdr:spPr>
        <a:xfrm>
          <a:off x="9138080" y="8579450"/>
          <a:ext cx="5885082" cy="780630"/>
        </a:xfrm>
        <a:prstGeom prst="rect">
          <a:avLst/>
        </a:prstGeom>
        <a:no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r>
            <a:rPr kumimoji="1" lang="ja-JP" altLang="ja-JP" sz="1200" b="1">
              <a:solidFill>
                <a:schemeClr val="dk1"/>
              </a:solidFill>
              <a:effectLst/>
              <a:latin typeface="+mn-ea"/>
              <a:ea typeface="+mn-ea"/>
              <a:cs typeface="+mn-cs"/>
            </a:rPr>
            <a:t>・中小企業庁　中小企業の範囲の取扱いについて</a:t>
          </a:r>
          <a:endParaRPr kumimoji="1" lang="en-US" altLang="ja-JP" sz="1200" b="1">
            <a:solidFill>
              <a:schemeClr val="dk1"/>
            </a:solidFill>
            <a:effectLst/>
            <a:latin typeface="+mn-ea"/>
            <a:ea typeface="+mn-ea"/>
            <a:cs typeface="+mn-cs"/>
          </a:endParaRPr>
        </a:p>
        <a:p>
          <a:r>
            <a:rPr kumimoji="1" lang="ja-JP" altLang="ja-JP" sz="1200" b="0" u="none">
              <a:solidFill>
                <a:srgbClr val="0000FF"/>
              </a:solidFill>
              <a:effectLst/>
              <a:latin typeface="+mn-ea"/>
              <a:ea typeface="+mn-ea"/>
              <a:cs typeface="+mn-cs"/>
            </a:rPr>
            <a:t>　</a:t>
          </a:r>
          <a:r>
            <a:rPr kumimoji="1" lang="en-US" altLang="ja-JP" sz="1200" b="0" u="sng">
              <a:solidFill>
                <a:srgbClr val="0000FF"/>
              </a:solidFill>
              <a:effectLst/>
              <a:latin typeface="+mn-ea"/>
              <a:ea typeface="+mn-ea"/>
              <a:cs typeface="+mn-cs"/>
            </a:rPr>
            <a:t>https://www.chusho.meti.go.jp/soshiki/kaitei_14.pdf</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25</xdr:col>
      <xdr:colOff>108857</xdr:colOff>
      <xdr:row>1</xdr:row>
      <xdr:rowOff>65314</xdr:rowOff>
    </xdr:from>
    <xdr:ext cx="5326139" cy="1852477"/>
    <xdr:sp macro="" textlink="">
      <xdr:nvSpPr>
        <xdr:cNvPr id="2" name="正方形/長方形 1">
          <a:extLst>
            <a:ext uri="{FF2B5EF4-FFF2-40B4-BE49-F238E27FC236}">
              <a16:creationId xmlns:a16="http://schemas.microsoft.com/office/drawing/2014/main" id="{50900F51-E1B9-49E5-865D-718E49322887}"/>
            </a:ext>
          </a:extLst>
        </xdr:cNvPr>
        <xdr:cNvSpPr/>
      </xdr:nvSpPr>
      <xdr:spPr>
        <a:xfrm>
          <a:off x="8991600" y="446314"/>
          <a:ext cx="5326139" cy="185247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pPr algn="l"/>
          <a:r>
            <a:rPr lang="ja-JP" altLang="en-US" sz="1100" b="0" i="0" u="none" strike="noStrike" baseline="0">
              <a:solidFill>
                <a:sysClr val="windowText" lastClr="000000"/>
              </a:solidFill>
              <a:latin typeface="+mn-lt"/>
              <a:ea typeface="+mn-ea"/>
              <a:cs typeface="+mn-cs"/>
            </a:rPr>
            <a:t>申請にあたっては、以下の要件を満たす必要があります。</a:t>
          </a:r>
          <a:endParaRPr lang="en-US" altLang="ja-JP" sz="1100" b="0" i="0" u="none" strike="noStrike" baseline="0">
            <a:solidFill>
              <a:sysClr val="windowText" lastClr="000000"/>
            </a:solidFill>
            <a:latin typeface="+mn-lt"/>
            <a:ea typeface="+mn-ea"/>
            <a:cs typeface="+mn-cs"/>
          </a:endParaRPr>
        </a:p>
        <a:p>
          <a:pPr algn="l"/>
          <a:endParaRPr lang="en-US" altLang="ja-JP" sz="1100" b="0" i="0" u="none" strike="noStrike" baseline="0">
            <a:solidFill>
              <a:sysClr val="windowText" lastClr="000000"/>
            </a:solidFill>
            <a:latin typeface="+mn-lt"/>
            <a:ea typeface="+mn-ea"/>
            <a:cs typeface="+mn-cs"/>
          </a:endParaRPr>
        </a:p>
        <a:p>
          <a:pPr algn="l"/>
          <a:r>
            <a:rPr lang="ja-JP" altLang="en-US" sz="1100" b="0" i="0" u="none" strike="noStrike" baseline="0">
              <a:solidFill>
                <a:sysClr val="windowText" lastClr="000000"/>
              </a:solidFill>
              <a:latin typeface="+mn-lt"/>
              <a:ea typeface="+mn-ea"/>
              <a:cs typeface="+mn-cs"/>
            </a:rPr>
            <a:t>①</a:t>
          </a:r>
          <a:r>
            <a:rPr lang="ja-JP" altLang="en-US" sz="1100" b="1" i="0" u="none" strike="noStrike" baseline="0">
              <a:solidFill>
                <a:sysClr val="windowText" lastClr="000000"/>
              </a:solidFill>
              <a:latin typeface="+mn-lt"/>
              <a:ea typeface="+mn-ea"/>
              <a:cs typeface="+mn-cs"/>
            </a:rPr>
            <a:t>同一のテーマ・内容（経費）</a:t>
          </a:r>
          <a:r>
            <a:rPr lang="ja-JP" altLang="en-US" sz="1100" b="0" i="0" u="none" strike="noStrike" baseline="0">
              <a:solidFill>
                <a:sysClr val="windowText" lastClr="000000"/>
              </a:solidFill>
              <a:latin typeface="+mn-lt"/>
              <a:ea typeface="+mn-ea"/>
              <a:cs typeface="+mn-cs"/>
            </a:rPr>
            <a:t>で、公社・国・都道府県・区市町村等から重複して助成又は</a:t>
          </a:r>
          <a:r>
            <a:rPr lang="ja-JP" altLang="en-US" sz="1100" b="1" i="0" u="none" strike="noStrike" baseline="0">
              <a:solidFill>
                <a:sysClr val="windowText" lastClr="000000"/>
              </a:solidFill>
              <a:latin typeface="+mn-lt"/>
              <a:ea typeface="+mn-ea"/>
              <a:cs typeface="+mn-cs"/>
            </a:rPr>
            <a:t>補助を受けていない</a:t>
          </a:r>
          <a:r>
            <a:rPr lang="ja-JP" altLang="en-US" sz="1100" b="0" i="0" u="none" strike="noStrike" baseline="0">
              <a:solidFill>
                <a:sysClr val="windowText" lastClr="000000"/>
              </a:solidFill>
              <a:latin typeface="+mn-lt"/>
              <a:ea typeface="+mn-ea"/>
              <a:cs typeface="+mn-cs"/>
            </a:rPr>
            <a:t>（過去に受けたことがある場合も含む）。</a:t>
          </a:r>
          <a:endParaRPr lang="en-US" altLang="ja-JP" sz="1100" b="0" i="0" u="none" strike="noStrike" baseline="0">
            <a:solidFill>
              <a:sysClr val="windowText" lastClr="000000"/>
            </a:solidFill>
            <a:latin typeface="+mn-lt"/>
            <a:ea typeface="+mn-ea"/>
            <a:cs typeface="+mn-cs"/>
          </a:endParaRPr>
        </a:p>
        <a:p>
          <a:pPr algn="l"/>
          <a:endParaRPr lang="ja-JP" altLang="en-US" sz="1100" b="0" i="0" u="none" strike="noStrike" baseline="0">
            <a:solidFill>
              <a:sysClr val="windowText" lastClr="000000"/>
            </a:solidFill>
            <a:latin typeface="+mn-lt"/>
            <a:ea typeface="+mn-ea"/>
            <a:cs typeface="+mn-cs"/>
          </a:endParaRPr>
        </a:p>
        <a:p>
          <a:pPr algn="l"/>
          <a:r>
            <a:rPr lang="ja-JP" altLang="en-US" sz="1100" b="0" i="0" u="none" strike="noStrike" baseline="0">
              <a:solidFill>
                <a:sysClr val="windowText" lastClr="000000"/>
              </a:solidFill>
              <a:latin typeface="+mn-lt"/>
              <a:ea typeface="+mn-ea"/>
              <a:cs typeface="+mn-cs"/>
            </a:rPr>
            <a:t>②本助成事業の同一年度の申請は、一事業者につき一申請に限る。</a:t>
          </a:r>
          <a:endParaRPr lang="en-US" altLang="ja-JP" sz="1100" b="0" i="0" u="none" strike="noStrike" baseline="0">
            <a:solidFill>
              <a:sysClr val="windowText" lastClr="000000"/>
            </a:solidFill>
            <a:latin typeface="+mn-lt"/>
            <a:ea typeface="+mn-ea"/>
            <a:cs typeface="+mn-cs"/>
          </a:endParaRPr>
        </a:p>
        <a:p>
          <a:pPr algn="l"/>
          <a:endParaRPr kumimoji="1" lang="en-US" altLang="ja-JP" sz="1100" b="0" i="0" u="none" strike="noStrike" baseline="0">
            <a:solidFill>
              <a:sysClr val="windowText" lastClr="000000"/>
            </a:solidFill>
            <a:latin typeface="+mn-lt"/>
            <a:ea typeface="+mn-ea"/>
            <a:cs typeface="+mn-cs"/>
          </a:endParaRPr>
        </a:p>
        <a:p>
          <a:pPr algn="l"/>
          <a:r>
            <a:rPr kumimoji="1" lang="ja-JP" altLang="en-US" sz="1100" b="0" i="0" u="none" strike="noStrike" baseline="0">
              <a:solidFill>
                <a:sysClr val="windowText" lastClr="000000"/>
              </a:solidFill>
              <a:latin typeface="+mn-lt"/>
              <a:ea typeface="+mn-ea"/>
              <a:cs typeface="+mn-cs"/>
            </a:rPr>
            <a:t>③</a:t>
          </a:r>
          <a:r>
            <a:rPr kumimoji="1" lang="ja-JP" altLang="en-US" sz="1100" b="1" i="0" u="none" strike="noStrike" baseline="0">
              <a:solidFill>
                <a:sysClr val="windowText" lastClr="000000"/>
              </a:solidFill>
              <a:latin typeface="+mn-lt"/>
              <a:ea typeface="+mn-ea"/>
              <a:cs typeface="+mn-cs"/>
            </a:rPr>
            <a:t>同一のテーマ・内容（経費）</a:t>
          </a:r>
          <a:r>
            <a:rPr kumimoji="1" lang="ja-JP" altLang="en-US" sz="1100" b="0" i="0" u="none" strike="noStrike" baseline="0">
              <a:solidFill>
                <a:sysClr val="windowText" lastClr="000000"/>
              </a:solidFill>
              <a:latin typeface="+mn-lt"/>
              <a:ea typeface="+mn-ea"/>
              <a:cs typeface="+mn-cs"/>
            </a:rPr>
            <a:t>で、</a:t>
          </a:r>
          <a:r>
            <a:rPr kumimoji="1" lang="ja-JP" altLang="en-US" sz="1100" b="1" i="0" u="none" strike="noStrike" baseline="0">
              <a:solidFill>
                <a:sysClr val="windowText" lastClr="000000"/>
              </a:solidFill>
              <a:latin typeface="+mn-lt"/>
              <a:ea typeface="+mn-ea"/>
              <a:cs typeface="+mn-cs"/>
            </a:rPr>
            <a:t>公社が実施する他の助成事業に併願申請していない</a:t>
          </a:r>
          <a:r>
            <a:rPr kumimoji="1" lang="ja-JP" altLang="en-US" sz="1100" b="0" i="0" u="none" strike="noStrike" baseline="0">
              <a:solidFill>
                <a:sysClr val="windowText" lastClr="000000"/>
              </a:solidFill>
              <a:latin typeface="+mn-lt"/>
              <a:ea typeface="+mn-ea"/>
              <a:cs typeface="+mn-cs"/>
            </a:rPr>
            <a:t>。</a:t>
          </a:r>
          <a:endParaRPr kumimoji="1" lang="en-US" altLang="ja-JP" sz="1100" u="none">
            <a:solidFill>
              <a:sysClr val="windowText" lastClr="000000"/>
            </a:solidFill>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19</xdr:col>
      <xdr:colOff>209367</xdr:colOff>
      <xdr:row>16</xdr:row>
      <xdr:rowOff>17598</xdr:rowOff>
    </xdr:from>
    <xdr:ext cx="6254752" cy="2210163"/>
    <xdr:sp macro="" textlink="">
      <xdr:nvSpPr>
        <xdr:cNvPr id="2" name="正方形/長方形 1">
          <a:extLst>
            <a:ext uri="{FF2B5EF4-FFF2-40B4-BE49-F238E27FC236}">
              <a16:creationId xmlns:a16="http://schemas.microsoft.com/office/drawing/2014/main" id="{9C808ABA-1981-4F0B-A783-0A5B3ABF28B6}"/>
            </a:ext>
          </a:extLst>
        </xdr:cNvPr>
        <xdr:cNvSpPr/>
      </xdr:nvSpPr>
      <xdr:spPr>
        <a:xfrm>
          <a:off x="6672760" y="2875098"/>
          <a:ext cx="6254752" cy="2210163"/>
        </a:xfrm>
        <a:prstGeom prst="rect">
          <a:avLst/>
        </a:prstGeom>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pPr algn="l"/>
          <a:r>
            <a:rPr kumimoji="1" lang="ja-JP" altLang="en-US" sz="1100" u="none">
              <a:solidFill>
                <a:sysClr val="windowText" lastClr="000000"/>
              </a:solidFill>
            </a:rPr>
            <a:t>（１）研究開発全体の計画概要</a:t>
          </a:r>
          <a:endParaRPr kumimoji="1" lang="en-US" altLang="ja-JP" sz="1100" u="none">
            <a:solidFill>
              <a:sysClr val="windowText" lastClr="000000"/>
            </a:solidFill>
          </a:endParaRPr>
        </a:p>
        <a:p>
          <a:pPr algn="l"/>
          <a:r>
            <a:rPr kumimoji="1" lang="ja-JP" altLang="en-US" sz="1100" u="none">
              <a:solidFill>
                <a:sysClr val="windowText" lastClr="000000"/>
              </a:solidFill>
            </a:rPr>
            <a:t>・経緯、動機、目的</a:t>
          </a:r>
          <a:endParaRPr kumimoji="1" lang="en-US" altLang="ja-JP" sz="1100" u="none">
            <a:solidFill>
              <a:sysClr val="windowText" lastClr="000000"/>
            </a:solidFill>
          </a:endParaRPr>
        </a:p>
        <a:p>
          <a:pPr algn="l"/>
          <a:r>
            <a:rPr kumimoji="1" lang="ja-JP" altLang="en-US" sz="1100" u="none">
              <a:solidFill>
                <a:sysClr val="windowText" lastClr="000000"/>
              </a:solidFill>
            </a:rPr>
            <a:t>どのような製品・サービスの開発を目的としているのか、また、その経緯や動機について記載してください。</a:t>
          </a:r>
          <a:endParaRPr kumimoji="1" lang="en-US" altLang="ja-JP" sz="1100" u="none">
            <a:solidFill>
              <a:sysClr val="windowText" lastClr="000000"/>
            </a:solidFill>
          </a:endParaRPr>
        </a:p>
        <a:p>
          <a:pPr algn="l"/>
          <a:endParaRPr kumimoji="1" lang="en-US" altLang="ja-JP" sz="1100" u="none">
            <a:solidFill>
              <a:sysClr val="windowText" lastClr="000000"/>
            </a:solidFill>
          </a:endParaRPr>
        </a:p>
        <a:p>
          <a:pPr algn="l"/>
          <a:r>
            <a:rPr kumimoji="1" lang="ja-JP" altLang="en-US" sz="1100" u="none">
              <a:solidFill>
                <a:sysClr val="windowText" lastClr="000000"/>
              </a:solidFill>
            </a:rPr>
            <a:t>・既存製品・技術に対する技術的な新規性、優位性</a:t>
          </a:r>
          <a:endParaRPr kumimoji="1" lang="en-US" altLang="ja-JP" sz="1100" u="none">
            <a:solidFill>
              <a:sysClr val="windowText" lastClr="000000"/>
            </a:solidFill>
          </a:endParaRPr>
        </a:p>
        <a:p>
          <a:pPr algn="l"/>
          <a:r>
            <a:rPr kumimoji="1" lang="ja-JP" altLang="en-US" sz="1100" u="none">
              <a:solidFill>
                <a:sysClr val="windowText" lastClr="000000"/>
              </a:solidFill>
            </a:rPr>
            <a:t>研究開発の結果、製品・サービス開発が完了したとして、既存製品に対する技術的な新規性、優位性について記載してください。</a:t>
          </a:r>
          <a:endParaRPr kumimoji="1" lang="en-US" altLang="ja-JP" sz="1100" u="none">
            <a:solidFill>
              <a:sysClr val="windowText" lastClr="000000"/>
            </a:solidFill>
          </a:endParaRPr>
        </a:p>
        <a:p>
          <a:pPr algn="l"/>
          <a:endParaRPr kumimoji="1" lang="en-US" altLang="ja-JP" sz="1100" u="none">
            <a:solidFill>
              <a:sysClr val="windowText" lastClr="000000"/>
            </a:solidFill>
          </a:endParaRPr>
        </a:p>
        <a:p>
          <a:pPr algn="l"/>
          <a:r>
            <a:rPr kumimoji="1" lang="ja-JP" altLang="en-US" sz="1100" u="none">
              <a:solidFill>
                <a:sysClr val="windowText" lastClr="000000"/>
              </a:solidFill>
            </a:rPr>
            <a:t>（２）市場性</a:t>
          </a:r>
          <a:endParaRPr kumimoji="1" lang="en-US" altLang="ja-JP" sz="1100" u="none">
            <a:solidFill>
              <a:sysClr val="windowText" lastClr="000000"/>
            </a:solidFill>
          </a:endParaRPr>
        </a:p>
        <a:p>
          <a:pPr algn="l"/>
          <a:r>
            <a:rPr kumimoji="1" lang="ja-JP" altLang="en-US" sz="1100" u="none">
              <a:solidFill>
                <a:sysClr val="windowText" lastClr="000000"/>
              </a:solidFill>
            </a:rPr>
            <a:t>研究開発の結果、製品・サービス開発が完了したとして、ターゲットとする市場や顧客と、その理由を記載してください。</a:t>
          </a:r>
          <a:endParaRPr kumimoji="1" lang="en-US" altLang="ja-JP" sz="1100" u="none">
            <a:solidFill>
              <a:sysClr val="windowText" lastClr="000000"/>
            </a:solidFill>
          </a:endParaRPr>
        </a:p>
      </xdr:txBody>
    </xdr:sp>
    <xdr:clientData/>
  </xdr:oneCellAnchor>
  <xdr:twoCellAnchor>
    <xdr:from>
      <xdr:col>19</xdr:col>
      <xdr:colOff>211999</xdr:colOff>
      <xdr:row>0</xdr:row>
      <xdr:rowOff>136071</xdr:rowOff>
    </xdr:from>
    <xdr:to>
      <xdr:col>38</xdr:col>
      <xdr:colOff>34018</xdr:colOff>
      <xdr:row>15</xdr:row>
      <xdr:rowOff>117928</xdr:rowOff>
    </xdr:to>
    <xdr:sp macro="" textlink="">
      <xdr:nvSpPr>
        <xdr:cNvPr id="5" name="正方形/長方形 4">
          <a:extLst>
            <a:ext uri="{FF2B5EF4-FFF2-40B4-BE49-F238E27FC236}">
              <a16:creationId xmlns:a16="http://schemas.microsoft.com/office/drawing/2014/main" id="{3F14849A-9A79-E899-BD01-D7EA85DC6F5F}"/>
            </a:ext>
          </a:extLst>
        </xdr:cNvPr>
        <xdr:cNvSpPr/>
      </xdr:nvSpPr>
      <xdr:spPr>
        <a:xfrm>
          <a:off x="6675392" y="136071"/>
          <a:ext cx="6251394" cy="2646589"/>
        </a:xfrm>
        <a:prstGeom prst="rect">
          <a:avLst/>
        </a:prstGeom>
        <a:ln w="1905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19</xdr:col>
      <xdr:colOff>260804</xdr:colOff>
      <xdr:row>0</xdr:row>
      <xdr:rowOff>192404</xdr:rowOff>
    </xdr:from>
    <xdr:to>
      <xdr:col>37</xdr:col>
      <xdr:colOff>265702</xdr:colOff>
      <xdr:row>15</xdr:row>
      <xdr:rowOff>62410</xdr:rowOff>
    </xdr:to>
    <xdr:pic>
      <xdr:nvPicPr>
        <xdr:cNvPr id="4" name="図 3">
          <a:extLst>
            <a:ext uri="{FF2B5EF4-FFF2-40B4-BE49-F238E27FC236}">
              <a16:creationId xmlns:a16="http://schemas.microsoft.com/office/drawing/2014/main" id="{F0A55417-081B-6064-21FA-B8E16A2961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24197" y="192404"/>
          <a:ext cx="6094094" cy="253473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19</xdr:col>
      <xdr:colOff>178194</xdr:colOff>
      <xdr:row>1</xdr:row>
      <xdr:rowOff>109546</xdr:rowOff>
    </xdr:from>
    <xdr:ext cx="5491448" cy="3591597"/>
    <xdr:sp macro="" textlink="">
      <xdr:nvSpPr>
        <xdr:cNvPr id="2" name="正方形/長方形 1">
          <a:extLst>
            <a:ext uri="{FF2B5EF4-FFF2-40B4-BE49-F238E27FC236}">
              <a16:creationId xmlns:a16="http://schemas.microsoft.com/office/drawing/2014/main" id="{3713E579-6BDB-4123-86D4-514D1BABDCEE}"/>
            </a:ext>
          </a:extLst>
        </xdr:cNvPr>
        <xdr:cNvSpPr/>
      </xdr:nvSpPr>
      <xdr:spPr>
        <a:xfrm>
          <a:off x="8142908" y="300046"/>
          <a:ext cx="5491448" cy="3591597"/>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r>
            <a:rPr kumimoji="1" lang="ja-JP" altLang="en-US" sz="1100" b="1" u="none">
              <a:solidFill>
                <a:sysClr val="windowText" lastClr="000000"/>
              </a:solidFill>
            </a:rPr>
            <a:t>（１）技術検討の計画概要</a:t>
          </a:r>
          <a:endParaRPr kumimoji="1" lang="en-US" altLang="ja-JP" sz="1100" b="1" u="none">
            <a:solidFill>
              <a:sysClr val="windowText" lastClr="000000"/>
            </a:solidFill>
          </a:endParaRPr>
        </a:p>
        <a:p>
          <a:r>
            <a:rPr kumimoji="1" lang="ja-JP" altLang="en-US" sz="1100" u="sng">
              <a:solidFill>
                <a:sysClr val="windowText" lastClr="000000"/>
              </a:solidFill>
            </a:rPr>
            <a:t>・技術検討の必要性、実施内容</a:t>
          </a:r>
          <a:endParaRPr kumimoji="1" lang="en-US" altLang="ja-JP" sz="1100" u="sng">
            <a:solidFill>
              <a:sysClr val="windowText" lastClr="000000"/>
            </a:solidFill>
          </a:endParaRPr>
        </a:p>
        <a:p>
          <a:r>
            <a:rPr kumimoji="1" lang="ja-JP" altLang="en-US" sz="1100" u="none">
              <a:solidFill>
                <a:sysClr val="windowText" lastClr="000000"/>
              </a:solidFill>
            </a:rPr>
            <a:t>シート４で記載した製品・サービスの研究開発において、その前段階としてどのような技術検討がなぜ必要なのか、記載してください。</a:t>
          </a:r>
          <a:endParaRPr kumimoji="1" lang="en-US" altLang="ja-JP" sz="1100" u="none">
            <a:solidFill>
              <a:sysClr val="windowText" lastClr="000000"/>
            </a:solidFill>
          </a:endParaRPr>
        </a:p>
        <a:p>
          <a:r>
            <a:rPr kumimoji="1" lang="ja-JP" altLang="en-US" sz="1100" u="sng">
              <a:solidFill>
                <a:sysClr val="windowText" lastClr="000000"/>
              </a:solidFill>
            </a:rPr>
            <a:t>・技術検討結果の研究開発全体への活用方法</a:t>
          </a:r>
          <a:endParaRPr kumimoji="1" lang="en-US" altLang="ja-JP" sz="1100" u="sng">
            <a:solidFill>
              <a:sysClr val="windowText" lastClr="000000"/>
            </a:solidFill>
          </a:endParaRPr>
        </a:p>
        <a:p>
          <a:pPr algn="l"/>
          <a:r>
            <a:rPr kumimoji="1" lang="ja-JP" altLang="en-US" sz="1100" u="none">
              <a:solidFill>
                <a:sysClr val="windowText" lastClr="000000"/>
              </a:solidFill>
            </a:rPr>
            <a:t>技術検討の結果を研究開発にどのように活用し、製品・サービス開発にどう寄与するのか、記載してください。</a:t>
          </a:r>
          <a:endParaRPr kumimoji="1" lang="en-US" altLang="ja-JP" sz="1100" u="none">
            <a:solidFill>
              <a:sysClr val="windowText" lastClr="000000"/>
            </a:solidFill>
          </a:endParaRPr>
        </a:p>
        <a:p>
          <a:endParaRPr kumimoji="1" lang="en-US" altLang="ja-JP" sz="1100" u="none">
            <a:solidFill>
              <a:sysClr val="windowText" lastClr="000000"/>
            </a:solidFill>
          </a:endParaRPr>
        </a:p>
        <a:p>
          <a:r>
            <a:rPr kumimoji="1" lang="ja-JP" altLang="en-US" sz="1100" b="1" u="none">
              <a:solidFill>
                <a:sysClr val="windowText" lastClr="000000"/>
              </a:solidFill>
            </a:rPr>
            <a:t>（２）技術検討項目</a:t>
          </a:r>
          <a:endParaRPr kumimoji="1" lang="en-US" altLang="ja-JP" sz="1100" b="1" u="none">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（１）技術検討の計画概要</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で記載した</a:t>
          </a:r>
          <a:r>
            <a:rPr kumimoji="1" lang="ja-JP" altLang="en-US" sz="1100">
              <a:solidFill>
                <a:schemeClr val="dk1"/>
              </a:solidFill>
              <a:effectLst/>
              <a:latin typeface="+mn-lt"/>
              <a:ea typeface="+mn-ea"/>
              <a:cs typeface="+mn-cs"/>
            </a:rPr>
            <a:t>技術検討の実施内容</a:t>
          </a:r>
          <a:r>
            <a:rPr kumimoji="1" lang="ja-JP" altLang="ja-JP" sz="1100">
              <a:solidFill>
                <a:schemeClr val="dk1"/>
              </a:solidFill>
              <a:effectLst/>
              <a:latin typeface="+mn-lt"/>
              <a:ea typeface="+mn-ea"/>
              <a:cs typeface="+mn-cs"/>
            </a:rPr>
            <a:t>について、</a:t>
          </a:r>
          <a:r>
            <a:rPr kumimoji="1" lang="ja-JP" altLang="en-US" sz="1100">
              <a:solidFill>
                <a:schemeClr val="dk1"/>
              </a:solidFill>
              <a:effectLst/>
              <a:latin typeface="+mn-lt"/>
              <a:ea typeface="+mn-ea"/>
              <a:cs typeface="+mn-cs"/>
            </a:rPr>
            <a:t>技術検討項目として簡潔に整理してください。</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なお、技術検討項目は</a:t>
          </a:r>
          <a:r>
            <a:rPr kumimoji="1" lang="ja-JP" altLang="ja-JP" sz="1100">
              <a:solidFill>
                <a:schemeClr val="dk1"/>
              </a:solidFill>
              <a:effectLst/>
              <a:latin typeface="+mn-lt"/>
              <a:ea typeface="+mn-ea"/>
              <a:cs typeface="+mn-cs"/>
            </a:rPr>
            <a:t>必ず１つ以上（最大５つまで）</a:t>
          </a:r>
          <a:r>
            <a:rPr kumimoji="1" lang="ja-JP" altLang="en-US" sz="1100">
              <a:solidFill>
                <a:schemeClr val="dk1"/>
              </a:solidFill>
              <a:effectLst/>
              <a:latin typeface="+mn-lt"/>
              <a:ea typeface="+mn-ea"/>
              <a:cs typeface="+mn-cs"/>
            </a:rPr>
            <a:t>記載</a:t>
          </a:r>
          <a:r>
            <a:rPr kumimoji="1" lang="ja-JP" altLang="ja-JP" sz="1100">
              <a:solidFill>
                <a:schemeClr val="dk1"/>
              </a:solidFill>
              <a:effectLst/>
              <a:latin typeface="+mn-lt"/>
              <a:ea typeface="+mn-ea"/>
              <a:cs typeface="+mn-cs"/>
            </a:rPr>
            <a:t>してください。</a:t>
          </a:r>
          <a:endParaRPr kumimoji="1" lang="en-US" altLang="ja-JP" sz="1100" u="none">
            <a:solidFill>
              <a:sysClr val="windowText" lastClr="000000"/>
            </a:solidFill>
          </a:endParaRPr>
        </a:p>
        <a:p>
          <a:r>
            <a:rPr kumimoji="1" lang="ja-JP" altLang="en-US" sz="1100" u="sng">
              <a:solidFill>
                <a:sysClr val="windowText" lastClr="000000"/>
              </a:solidFill>
            </a:rPr>
            <a:t>・検討項目</a:t>
          </a:r>
          <a:endParaRPr kumimoji="1" lang="en-US" altLang="ja-JP" sz="1100" u="sng">
            <a:solidFill>
              <a:sysClr val="windowText" lastClr="000000"/>
            </a:solidFill>
          </a:endParaRPr>
        </a:p>
        <a:p>
          <a:r>
            <a:rPr kumimoji="1" lang="ja-JP" altLang="en-US" sz="1100" u="none">
              <a:solidFill>
                <a:sysClr val="windowText" lastClr="000000"/>
              </a:solidFill>
            </a:rPr>
            <a:t>実施したい技術検討について、簡潔に記載してください。</a:t>
          </a:r>
          <a:endParaRPr kumimoji="1" lang="en-US" altLang="ja-JP" sz="1100" u="none">
            <a:solidFill>
              <a:sysClr val="windowText" lastClr="000000"/>
            </a:solidFill>
          </a:endParaRPr>
        </a:p>
        <a:p>
          <a:r>
            <a:rPr kumimoji="1" lang="ja-JP" altLang="en-US" sz="1100" u="sng">
              <a:solidFill>
                <a:sysClr val="windowText" lastClr="000000"/>
              </a:solidFill>
            </a:rPr>
            <a:t>・検討内容・方法</a:t>
          </a:r>
          <a:endParaRPr kumimoji="1" lang="en-US" altLang="ja-JP" sz="1100" u="sng">
            <a:solidFill>
              <a:sysClr val="windowText" lastClr="000000"/>
            </a:solidFill>
          </a:endParaRPr>
        </a:p>
        <a:p>
          <a:r>
            <a:rPr kumimoji="1" lang="ja-JP" altLang="en-US" sz="1100" u="none">
              <a:solidFill>
                <a:sysClr val="windowText" lastClr="000000"/>
              </a:solidFill>
            </a:rPr>
            <a:t>どのような手順・内容で実施する予定なのか記載してください。</a:t>
          </a:r>
          <a:endParaRPr kumimoji="1" lang="en-US" altLang="ja-JP" sz="1100" u="none">
            <a:solidFill>
              <a:sysClr val="windowText" lastClr="000000"/>
            </a:solidFill>
          </a:endParaRPr>
        </a:p>
        <a:p>
          <a:r>
            <a:rPr kumimoji="1" lang="ja-JP" altLang="en-US" sz="1100" u="sng">
              <a:solidFill>
                <a:sysClr val="windowText" lastClr="000000"/>
              </a:solidFill>
            </a:rPr>
            <a:t>・検討結果の確認方法・証明文書</a:t>
          </a:r>
          <a:endParaRPr kumimoji="1" lang="en-US" altLang="ja-JP" sz="1100" u="sng">
            <a:solidFill>
              <a:sysClr val="windowText" lastClr="000000"/>
            </a:solidFill>
          </a:endParaRPr>
        </a:p>
        <a:p>
          <a:r>
            <a:rPr kumimoji="1" lang="ja-JP" altLang="en-US" sz="1100" u="none">
              <a:solidFill>
                <a:sysClr val="windowText" lastClr="000000"/>
              </a:solidFill>
            </a:rPr>
            <a:t>検討項目を実施したことが第三者にも客観的に確認できるように記載してください。</a:t>
          </a:r>
          <a:endParaRPr kumimoji="1" lang="en-US" altLang="ja-JP" sz="1100" u="none">
            <a:solidFill>
              <a:sysClr val="windowText" lastClr="000000"/>
            </a:solidFill>
          </a:endParaRPr>
        </a:p>
      </xdr:txBody>
    </xdr:sp>
    <xdr:clientData/>
  </xdr:oneCellAnchor>
  <xdr:oneCellAnchor>
    <xdr:from>
      <xdr:col>19</xdr:col>
      <xdr:colOff>201600</xdr:colOff>
      <xdr:row>26</xdr:row>
      <xdr:rowOff>65768</xdr:rowOff>
    </xdr:from>
    <xdr:ext cx="5449900" cy="2095862"/>
    <xdr:sp macro="" textlink="">
      <xdr:nvSpPr>
        <xdr:cNvPr id="3" name="正方形/長方形 2">
          <a:extLst>
            <a:ext uri="{FF2B5EF4-FFF2-40B4-BE49-F238E27FC236}">
              <a16:creationId xmlns:a16="http://schemas.microsoft.com/office/drawing/2014/main" id="{4EB215B1-9A42-45FC-B075-3ADE142215AA}"/>
            </a:ext>
          </a:extLst>
        </xdr:cNvPr>
        <xdr:cNvSpPr/>
      </xdr:nvSpPr>
      <xdr:spPr>
        <a:xfrm>
          <a:off x="8166314" y="4928054"/>
          <a:ext cx="5449900" cy="2095862"/>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pPr algn="l"/>
          <a:r>
            <a:rPr kumimoji="1" lang="en-US" altLang="ja-JP" sz="1100" b="1" u="none">
              <a:solidFill>
                <a:sysClr val="windowText" lastClr="000000"/>
              </a:solidFill>
            </a:rPr>
            <a:t>【</a:t>
          </a:r>
          <a:r>
            <a:rPr kumimoji="1" lang="ja-JP" altLang="en-US" sz="1100" b="1" u="none">
              <a:solidFill>
                <a:sysClr val="windowText" lastClr="000000"/>
              </a:solidFill>
            </a:rPr>
            <a:t>技術検討項目について補足</a:t>
          </a:r>
          <a:r>
            <a:rPr kumimoji="1" lang="en-US" altLang="ja-JP" sz="1100" b="1" u="none">
              <a:solidFill>
                <a:sysClr val="windowText" lastClr="000000"/>
              </a:solidFill>
            </a:rPr>
            <a:t>】</a:t>
          </a:r>
        </a:p>
        <a:p>
          <a:pPr algn="l"/>
          <a:endParaRPr kumimoji="1" lang="en-US" altLang="ja-JP" sz="1100" b="1" u="none">
            <a:solidFill>
              <a:sysClr val="windowText" lastClr="000000"/>
            </a:solidFill>
          </a:endParaRPr>
        </a:p>
        <a:p>
          <a:pPr algn="l"/>
          <a:r>
            <a:rPr kumimoji="1" lang="ja-JP" altLang="en-US" sz="1100" u="none">
              <a:solidFill>
                <a:sysClr val="windowText" lastClr="000000"/>
              </a:solidFill>
            </a:rPr>
            <a:t>・</a:t>
          </a:r>
          <a:r>
            <a:rPr kumimoji="1" lang="ja-JP" altLang="en-US" sz="1100" u="sng">
              <a:solidFill>
                <a:sysClr val="windowText" lastClr="000000"/>
              </a:solidFill>
            </a:rPr>
            <a:t>申請した技術検討が完了したと判断できる場合は</a:t>
          </a:r>
          <a:r>
            <a:rPr kumimoji="1" lang="ja-JP" altLang="en-US" sz="1100" u="none">
              <a:solidFill>
                <a:sysClr val="windowText" lastClr="000000"/>
              </a:solidFill>
            </a:rPr>
            <a:t>、</a:t>
          </a:r>
          <a:endParaRPr kumimoji="1" lang="en-US" altLang="ja-JP" sz="1100" u="none">
            <a:solidFill>
              <a:sysClr val="windowText" lastClr="000000"/>
            </a:solidFill>
          </a:endParaRPr>
        </a:p>
        <a:p>
          <a:pPr algn="l"/>
          <a:r>
            <a:rPr kumimoji="1" lang="ja-JP" altLang="en-US" sz="1100" u="none">
              <a:solidFill>
                <a:sysClr val="windowText" lastClr="000000"/>
              </a:solidFill>
            </a:rPr>
            <a:t>　</a:t>
          </a:r>
          <a:r>
            <a:rPr kumimoji="1" lang="ja-JP" altLang="en-US" sz="1100" b="1" u="none">
              <a:solidFill>
                <a:sysClr val="windowText" lastClr="000000"/>
              </a:solidFill>
            </a:rPr>
            <a:t>検討項目を全項目実施していなくても、助成事業を完了することができます</a:t>
          </a:r>
          <a:r>
            <a:rPr kumimoji="1" lang="ja-JP" altLang="en-US" sz="1100" u="none">
              <a:solidFill>
                <a:sysClr val="windowText" lastClr="000000"/>
              </a:solidFill>
            </a:rPr>
            <a:t>。</a:t>
          </a:r>
        </a:p>
        <a:p>
          <a:pPr algn="l"/>
          <a:endParaRPr kumimoji="1" lang="en-US" altLang="ja-JP" sz="1100" u="none">
            <a:solidFill>
              <a:sysClr val="windowText" lastClr="000000"/>
            </a:solidFill>
          </a:endParaRPr>
        </a:p>
        <a:p>
          <a:pPr algn="l"/>
          <a:r>
            <a:rPr kumimoji="1" lang="ja-JP" altLang="en-US" sz="1100" u="none">
              <a:solidFill>
                <a:sysClr val="windowText" lastClr="000000"/>
              </a:solidFill>
            </a:rPr>
            <a:t>・本助成事業は、技術検討の実施自体に対して助成するものであり、検討の結果は問いません（</a:t>
          </a:r>
          <a:r>
            <a:rPr kumimoji="1" lang="ja-JP" altLang="en-US" sz="1100" b="1" u="none">
              <a:solidFill>
                <a:sysClr val="windowText" lastClr="000000"/>
              </a:solidFill>
            </a:rPr>
            <a:t>検討の結果、期待していたような結果が得られなかったとしても構いません</a:t>
          </a:r>
          <a:r>
            <a:rPr kumimoji="1" lang="ja-JP" altLang="en-US" sz="1100" u="none">
              <a:solidFill>
                <a:sysClr val="windowText" lastClr="000000"/>
              </a:solidFill>
            </a:rPr>
            <a:t>）。</a:t>
          </a:r>
          <a:endParaRPr kumimoji="1" lang="en-US" altLang="ja-JP" sz="1100" u="none">
            <a:solidFill>
              <a:sysClr val="windowText" lastClr="000000"/>
            </a:solidFill>
          </a:endParaRPr>
        </a:p>
        <a:p>
          <a:pPr algn="l"/>
          <a:endParaRPr kumimoji="1" lang="ja-JP" altLang="en-US" sz="1100" u="none">
            <a:solidFill>
              <a:sysClr val="windowText" lastClr="000000"/>
            </a:solidFill>
          </a:endParaRPr>
        </a:p>
        <a:p>
          <a:pPr algn="l"/>
          <a:r>
            <a:rPr kumimoji="1" lang="ja-JP" altLang="en-US" sz="1100" u="none">
              <a:solidFill>
                <a:sysClr val="windowText" lastClr="000000"/>
              </a:solidFill>
            </a:rPr>
            <a:t>・</a:t>
          </a:r>
          <a:r>
            <a:rPr kumimoji="1" lang="ja-JP" altLang="en-US" sz="1100" u="sng">
              <a:solidFill>
                <a:sysClr val="windowText" lastClr="000000"/>
              </a:solidFill>
            </a:rPr>
            <a:t>検討の結果、今後の開発計画について変更・中止・方向転換等をしても構いません</a:t>
          </a:r>
          <a:r>
            <a:rPr kumimoji="1" lang="ja-JP" altLang="en-US" sz="1100" u="none">
              <a:solidFill>
                <a:sysClr val="windowText" lastClr="000000"/>
              </a:solidFill>
            </a:rPr>
            <a: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19</xdr:col>
      <xdr:colOff>144779</xdr:colOff>
      <xdr:row>1</xdr:row>
      <xdr:rowOff>7620</xdr:rowOff>
    </xdr:from>
    <xdr:ext cx="6234249" cy="4466408"/>
    <xdr:sp macro="" textlink="">
      <xdr:nvSpPr>
        <xdr:cNvPr id="7" name="正方形/長方形 6">
          <a:extLst>
            <a:ext uri="{FF2B5EF4-FFF2-40B4-BE49-F238E27FC236}">
              <a16:creationId xmlns:a16="http://schemas.microsoft.com/office/drawing/2014/main" id="{FE09A84C-D909-4708-B087-64954A2AB214}"/>
            </a:ext>
          </a:extLst>
        </xdr:cNvPr>
        <xdr:cNvSpPr/>
      </xdr:nvSpPr>
      <xdr:spPr>
        <a:xfrm>
          <a:off x="6763293" y="203563"/>
          <a:ext cx="6234249" cy="446640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noAutofit/>
        </a:bodyPr>
        <a:lstStyle/>
        <a:p>
          <a:r>
            <a:rPr kumimoji="1" lang="ja-JP" altLang="en-US" sz="1100" u="none">
              <a:solidFill>
                <a:sysClr val="windowText" lastClr="000000"/>
              </a:solidFill>
            </a:rPr>
            <a:t>助成対象期間内の技術検討項目実施体制について、</a:t>
          </a:r>
          <a:endParaRPr kumimoji="1" lang="en-US" altLang="ja-JP" sz="1100" u="none">
            <a:solidFill>
              <a:sysClr val="windowText" lastClr="000000"/>
            </a:solidFill>
          </a:endParaRPr>
        </a:p>
        <a:p>
          <a:r>
            <a:rPr kumimoji="1" lang="ja-JP" altLang="en-US" sz="1100" u="none">
              <a:solidFill>
                <a:sysClr val="windowText" lastClr="000000"/>
              </a:solidFill>
            </a:rPr>
            <a:t>・社内の実施体制（開発主担当者、本助成事業担当者など）</a:t>
          </a:r>
          <a:endParaRPr kumimoji="1" lang="en-US" altLang="ja-JP" sz="1100" u="none">
            <a:solidFill>
              <a:sysClr val="windowText" lastClr="000000"/>
            </a:solidFill>
          </a:endParaRPr>
        </a:p>
        <a:p>
          <a:r>
            <a:rPr kumimoji="1" lang="ja-JP" altLang="en-US" sz="1100" u="none">
              <a:solidFill>
                <a:sysClr val="windowText" lastClr="000000"/>
              </a:solidFill>
            </a:rPr>
            <a:t>・外部機関との連携体制（共同研究先、委託先など）</a:t>
          </a:r>
          <a:endParaRPr kumimoji="1" lang="en-US" altLang="ja-JP" sz="1100" u="none">
            <a:solidFill>
              <a:sysClr val="windowText" lastClr="000000"/>
            </a:solidFill>
          </a:endParaRPr>
        </a:p>
        <a:p>
          <a:r>
            <a:rPr kumimoji="1" lang="ja-JP" altLang="en-US" sz="1100" u="none">
              <a:solidFill>
                <a:sysClr val="windowText" lastClr="000000"/>
              </a:solidFill>
            </a:rPr>
            <a:t>について、社内と社外を区分して記載してください。</a:t>
          </a:r>
          <a:endParaRPr kumimoji="1" lang="en-US" altLang="ja-JP" sz="1100" u="none">
            <a:solidFill>
              <a:sysClr val="windowText" lastClr="000000"/>
            </a:solidFill>
          </a:endParaRPr>
        </a:p>
        <a:p>
          <a:endParaRPr kumimoji="1" lang="en-US" altLang="ja-JP" sz="1100" u="none">
            <a:solidFill>
              <a:sysClr val="windowText" lastClr="000000"/>
            </a:solidFill>
          </a:endParaRPr>
        </a:p>
        <a:p>
          <a:r>
            <a:rPr kumimoji="1" lang="ja-JP" altLang="en-US" sz="1100" u="none">
              <a:solidFill>
                <a:sysClr val="windowText" lastClr="000000"/>
              </a:solidFill>
            </a:rPr>
            <a:t>その際、委託番号（委－〇）、技術検討項目番号（検－〇）も記載してください。</a:t>
          </a:r>
          <a:endParaRPr kumimoji="1" lang="en-US" altLang="ja-JP" sz="1100" u="none">
            <a:solidFill>
              <a:sysClr val="windowText" lastClr="000000"/>
            </a:solidFill>
          </a:endParaRPr>
        </a:p>
        <a:p>
          <a:endParaRPr kumimoji="1" lang="en-US" altLang="ja-JP" sz="1100" u="none">
            <a:solidFill>
              <a:sysClr val="windowText" lastClr="000000"/>
            </a:solidFill>
          </a:endParaRPr>
        </a:p>
        <a:p>
          <a:r>
            <a:rPr kumimoji="1" lang="ja-JP" altLang="en-US" sz="1100" u="none">
              <a:solidFill>
                <a:sysClr val="windowText" lastClr="000000"/>
              </a:solidFill>
            </a:rPr>
            <a:t>▼体制図のサンプルです。よろしければご活用ください。</a:t>
          </a:r>
        </a:p>
      </xdr:txBody>
    </xdr:sp>
    <xdr:clientData/>
  </xdr:oneCellAnchor>
  <xdr:twoCellAnchor>
    <xdr:from>
      <xdr:col>19</xdr:col>
      <xdr:colOff>250372</xdr:colOff>
      <xdr:row>10</xdr:row>
      <xdr:rowOff>52249</xdr:rowOff>
    </xdr:from>
    <xdr:to>
      <xdr:col>30</xdr:col>
      <xdr:colOff>250371</xdr:colOff>
      <xdr:row>22</xdr:row>
      <xdr:rowOff>76200</xdr:rowOff>
    </xdr:to>
    <xdr:sp macro="" textlink="">
      <xdr:nvSpPr>
        <xdr:cNvPr id="5" name="正方形/長方形 4">
          <a:extLst>
            <a:ext uri="{FF2B5EF4-FFF2-40B4-BE49-F238E27FC236}">
              <a16:creationId xmlns:a16="http://schemas.microsoft.com/office/drawing/2014/main" id="{CB5A7279-96F3-4168-96A5-585EA96221EB}"/>
            </a:ext>
          </a:extLst>
        </xdr:cNvPr>
        <xdr:cNvSpPr/>
      </xdr:nvSpPr>
      <xdr:spPr>
        <a:xfrm>
          <a:off x="6868886" y="2011678"/>
          <a:ext cx="3788228" cy="2375265"/>
        </a:xfrm>
        <a:prstGeom prst="rect">
          <a:avLst/>
        </a:prstGeom>
        <a:noFill/>
        <a:ln>
          <a:solidFill>
            <a:srgbClr val="0070C0"/>
          </a:solidFill>
        </a:ln>
        <a:effectLst/>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a:solidFill>
                <a:srgbClr val="0070C0"/>
              </a:solidFill>
              <a:latin typeface="ＭＳ Ｐゴシック" panose="020B0600070205080204" pitchFamily="50" charset="-128"/>
              <a:ea typeface="ＭＳ Ｐゴシック" panose="020B0600070205080204" pitchFamily="50" charset="-128"/>
            </a:rPr>
            <a:t>社内体制図</a:t>
          </a:r>
          <a:endParaRPr kumimoji="1" lang="en-US" altLang="ja-JP" sz="1100" b="0">
            <a:solidFill>
              <a:srgbClr val="0070C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20</xdr:col>
      <xdr:colOff>25038</xdr:colOff>
      <xdr:row>7</xdr:row>
      <xdr:rowOff>119742</xdr:rowOff>
    </xdr:from>
    <xdr:to>
      <xdr:col>36</xdr:col>
      <xdr:colOff>250372</xdr:colOff>
      <xdr:row>24</xdr:row>
      <xdr:rowOff>112421</xdr:rowOff>
    </xdr:to>
    <xdr:graphicFrame macro="">
      <xdr:nvGraphicFramePr>
        <xdr:cNvPr id="8" name="図表 7">
          <a:extLst>
            <a:ext uri="{FF2B5EF4-FFF2-40B4-BE49-F238E27FC236}">
              <a16:creationId xmlns:a16="http://schemas.microsoft.com/office/drawing/2014/main" id="{4ADE96F2-562B-4257-8104-EDA396E7836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20</xdr:col>
      <xdr:colOff>20433</xdr:colOff>
      <xdr:row>10</xdr:row>
      <xdr:rowOff>19650</xdr:rowOff>
    </xdr:from>
    <xdr:ext cx="4119947" cy="740082"/>
    <xdr:sp macro="" textlink="">
      <xdr:nvSpPr>
        <xdr:cNvPr id="7" name="正方形/長方形 6">
          <a:extLst>
            <a:ext uri="{FF2B5EF4-FFF2-40B4-BE49-F238E27FC236}">
              <a16:creationId xmlns:a16="http://schemas.microsoft.com/office/drawing/2014/main" id="{00000000-0008-0000-0900-000007000000}"/>
            </a:ext>
          </a:extLst>
        </xdr:cNvPr>
        <xdr:cNvSpPr/>
      </xdr:nvSpPr>
      <xdr:spPr>
        <a:xfrm>
          <a:off x="7130165" y="2355543"/>
          <a:ext cx="4119947" cy="740082"/>
        </a:xfrm>
        <a:prstGeom prst="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algn="l"/>
          <a:r>
            <a:rPr kumimoji="1" lang="ja-JP" altLang="en-US" sz="1100" b="1" u="none">
              <a:solidFill>
                <a:schemeClr val="tx1"/>
              </a:solidFill>
            </a:rPr>
            <a:t>（２）・（３）</a:t>
          </a:r>
          <a:r>
            <a:rPr kumimoji="1" lang="ja-JP" altLang="en-US" sz="1100" b="0" u="none">
              <a:solidFill>
                <a:schemeClr val="tx1"/>
              </a:solidFill>
            </a:rPr>
            <a:t>に「はい」と回答した場合、記入した産業財産権の</a:t>
          </a:r>
          <a:r>
            <a:rPr kumimoji="1" lang="ja-JP" altLang="en-US" sz="1100" b="1" u="none">
              <a:solidFill>
                <a:schemeClr val="tx1"/>
              </a:solidFill>
            </a:rPr>
            <a:t>特許等公報</a:t>
          </a:r>
          <a:r>
            <a:rPr kumimoji="1" lang="ja-JP" altLang="en-US" sz="1100" b="0" u="none">
              <a:solidFill>
                <a:schemeClr val="tx1"/>
              </a:solidFill>
            </a:rPr>
            <a:t>を提出してください。</a:t>
          </a:r>
          <a:endParaRPr kumimoji="1" lang="en-US" altLang="ja-JP" sz="1100" b="0" u="none">
            <a:solidFill>
              <a:schemeClr val="tx1"/>
            </a:solidFill>
          </a:endParaRPr>
        </a:p>
        <a:p>
          <a:pPr algn="l"/>
          <a:r>
            <a:rPr kumimoji="1" lang="en-US" altLang="ja-JP" sz="1100" b="0">
              <a:solidFill>
                <a:schemeClr val="tx1"/>
              </a:solidFill>
            </a:rPr>
            <a:t>※</a:t>
          </a:r>
          <a:r>
            <a:rPr kumimoji="1" lang="ja-JP" altLang="en-US" sz="1100" b="0">
              <a:solidFill>
                <a:schemeClr val="tx1"/>
              </a:solidFill>
            </a:rPr>
            <a:t>出願公開前の出願明細書は、記入及び提出不要です。</a:t>
          </a:r>
        </a:p>
      </xdr:txBody>
    </xdr:sp>
    <xdr:clientData/>
  </xdr:oneCellAnchor>
  <xdr:oneCellAnchor>
    <xdr:from>
      <xdr:col>20</xdr:col>
      <xdr:colOff>16623</xdr:colOff>
      <xdr:row>0</xdr:row>
      <xdr:rowOff>22409</xdr:rowOff>
    </xdr:from>
    <xdr:ext cx="4119947" cy="1829251"/>
    <xdr:sp macro="" textlink="">
      <xdr:nvSpPr>
        <xdr:cNvPr id="9" name="正方形/長方形 8">
          <a:hlinkClick xmlns:r="http://schemas.openxmlformats.org/officeDocument/2006/relationships" r:id="rId1"/>
          <a:extLst>
            <a:ext uri="{FF2B5EF4-FFF2-40B4-BE49-F238E27FC236}">
              <a16:creationId xmlns:a16="http://schemas.microsoft.com/office/drawing/2014/main" id="{00000000-0008-0000-0900-000009000000}"/>
            </a:ext>
          </a:extLst>
        </xdr:cNvPr>
        <xdr:cNvSpPr/>
      </xdr:nvSpPr>
      <xdr:spPr>
        <a:xfrm>
          <a:off x="7037909" y="22409"/>
          <a:ext cx="4119947" cy="1829251"/>
        </a:xfrm>
        <a:prstGeom prst="rect">
          <a:avLst/>
        </a:prstGeom>
        <a:solidFill>
          <a:schemeClr val="bg1"/>
        </a:solidFill>
        <a:ln>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ctr">
          <a:noAutofit/>
        </a:bodyPr>
        <a:lstStyle/>
        <a:p>
          <a:pPr algn="l"/>
          <a:r>
            <a:rPr kumimoji="1" lang="ja-JP" altLang="en-US" sz="1100" b="0">
              <a:solidFill>
                <a:schemeClr val="tx1"/>
              </a:solidFill>
              <a:latin typeface="ＭＳ Ｐゴシック" panose="020B0600070205080204" pitchFamily="50" charset="-128"/>
              <a:ea typeface="ＭＳ Ｐゴシック" panose="020B0600070205080204" pitchFamily="50" charset="-128"/>
            </a:rPr>
            <a:t>本助成事業の内容が他者の特許に抵触していないかを</a:t>
          </a:r>
          <a:r>
            <a:rPr kumimoji="1" lang="ja-JP" altLang="en-US" sz="1100" b="0" u="sng">
              <a:solidFill>
                <a:schemeClr val="tx1"/>
              </a:solidFill>
              <a:latin typeface="ＭＳ Ｐゴシック" panose="020B0600070205080204" pitchFamily="50" charset="-128"/>
              <a:ea typeface="ＭＳ Ｐゴシック" panose="020B0600070205080204" pitchFamily="50" charset="-128"/>
            </a:rPr>
            <a:t>十分に確認してください。</a:t>
          </a:r>
          <a:endParaRPr kumimoji="1" lang="en-US" altLang="ja-JP" sz="1100" b="0" u="sng">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b="0" u="none">
              <a:solidFill>
                <a:schemeClr val="tx1"/>
              </a:solidFill>
              <a:latin typeface="ＭＳ Ｐゴシック" panose="020B0600070205080204" pitchFamily="50" charset="-128"/>
              <a:ea typeface="ＭＳ Ｐゴシック" panose="020B0600070205080204" pitchFamily="50" charset="-128"/>
            </a:rPr>
            <a:t>先行技術調査を実施した結果、類似するものがなかった場合は「なし」と記載してください。</a:t>
          </a:r>
          <a:endParaRPr kumimoji="1" lang="en-US" altLang="ja-JP" sz="1100" b="0" u="none">
            <a:solidFill>
              <a:schemeClr val="tx1"/>
            </a:solidFill>
            <a:latin typeface="ＭＳ Ｐゴシック" panose="020B0600070205080204" pitchFamily="50" charset="-128"/>
            <a:ea typeface="ＭＳ Ｐゴシック" panose="020B0600070205080204" pitchFamily="50" charset="-128"/>
          </a:endParaRPr>
        </a:p>
        <a:p>
          <a:pPr algn="l"/>
          <a:endParaRPr kumimoji="1" lang="en-US" altLang="ja-JP" sz="1100" b="0" u="sng">
            <a:solidFill>
              <a:schemeClr val="tx1"/>
            </a:solidFill>
            <a:latin typeface="ＭＳ Ｐゴシック" panose="020B0600070205080204" pitchFamily="50" charset="-128"/>
            <a:ea typeface="ＭＳ Ｐゴシック" panose="020B0600070205080204" pitchFamily="50" charset="-128"/>
          </a:endParaRPr>
        </a:p>
        <a:p>
          <a:r>
            <a:rPr kumimoji="1" lang="ja-JP" altLang="ja-JP" sz="1100" b="0">
              <a:solidFill>
                <a:schemeClr val="tx1"/>
              </a:solidFill>
              <a:effectLst/>
              <a:latin typeface="ＭＳ Ｐゴシック" panose="020B0600070205080204" pitchFamily="50" charset="-128"/>
              <a:ea typeface="ＭＳ Ｐゴシック" panose="020B0600070205080204" pitchFamily="50" charset="-128"/>
              <a:cs typeface="+mn-cs"/>
            </a:rPr>
            <a:t>先行技術調査や産業財産権に関して不明な点は</a:t>
          </a:r>
          <a:r>
            <a:rPr kumimoji="1" lang="ja-JP" altLang="en-US" sz="1100" b="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東京都知的財産総合センター</a:t>
          </a:r>
          <a:r>
            <a:rPr kumimoji="1" lang="ja-JP" altLang="ja-JP" sz="1100" b="0">
              <a:solidFill>
                <a:schemeClr val="tx1"/>
              </a:solidFill>
              <a:effectLst/>
              <a:latin typeface="ＭＳ Ｐゴシック" panose="020B0600070205080204" pitchFamily="50" charset="-128"/>
              <a:ea typeface="ＭＳ Ｐゴシック" panose="020B0600070205080204" pitchFamily="50" charset="-128"/>
              <a:cs typeface="+mn-cs"/>
            </a:rPr>
            <a:t>で相談可能です。</a:t>
          </a:r>
          <a:r>
            <a:rPr kumimoji="1" lang="ja-JP" altLang="en-US" sz="1100" b="0">
              <a:solidFill>
                <a:schemeClr val="tx1"/>
              </a:solidFill>
              <a:effectLst/>
              <a:latin typeface="ＭＳ Ｐゴシック" panose="020B0600070205080204" pitchFamily="50" charset="-128"/>
              <a:ea typeface="ＭＳ Ｐゴシック" panose="020B0600070205080204" pitchFamily="50" charset="-128"/>
              <a:cs typeface="+mn-cs"/>
            </a:rPr>
            <a:t>（</a:t>
          </a:r>
          <a:r>
            <a:rPr lang="en-US" altLang="ja-JP" b="0">
              <a:solidFill>
                <a:schemeClr val="tx2">
                  <a:lumMod val="60000"/>
                  <a:lumOff val="40000"/>
                </a:schemeClr>
              </a:solidFill>
              <a:latin typeface="ＭＳ Ｐゴシック" panose="020B0600070205080204" pitchFamily="50" charset="-128"/>
              <a:ea typeface="+mn-ea"/>
            </a:rPr>
            <a:t>:www.tokyo-kosha.or.jp/chizai/consultant/index.html</a:t>
          </a:r>
          <a:r>
            <a:rPr lang="ja-JP" altLang="en-US" b="0">
              <a:solidFill>
                <a:schemeClr val="tx1"/>
              </a:solidFill>
              <a:latin typeface="ＭＳ Ｐゴシック" panose="020B0600070205080204" pitchFamily="50" charset="-128"/>
              <a:ea typeface="ＭＳ Ｐゴシック" panose="020B0600070205080204" pitchFamily="50" charset="-128"/>
            </a:rPr>
            <a:t>）</a:t>
          </a:r>
          <a:endParaRPr kumimoji="1" lang="ja-JP" altLang="en-US" sz="1100" b="0">
            <a:solidFill>
              <a:schemeClr val="tx1"/>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11206</xdr:colOff>
      <xdr:row>1</xdr:row>
      <xdr:rowOff>190502</xdr:rowOff>
    </xdr:from>
    <xdr:to>
      <xdr:col>20</xdr:col>
      <xdr:colOff>23824</xdr:colOff>
      <xdr:row>1</xdr:row>
      <xdr:rowOff>190503</xdr:rowOff>
    </xdr:to>
    <xdr:cxnSp macro="">
      <xdr:nvCxnSpPr>
        <xdr:cNvPr id="11" name="直線矢印コネクタ 10">
          <a:extLst>
            <a:ext uri="{FF2B5EF4-FFF2-40B4-BE49-F238E27FC236}">
              <a16:creationId xmlns:a16="http://schemas.microsoft.com/office/drawing/2014/main" id="{00000000-0008-0000-0900-00000B000000}"/>
            </a:ext>
          </a:extLst>
        </xdr:cNvPr>
        <xdr:cNvCxnSpPr/>
      </xdr:nvCxnSpPr>
      <xdr:spPr>
        <a:xfrm flipV="1">
          <a:off x="7250206" y="371477"/>
          <a:ext cx="355518" cy="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oneCellAnchor>
    <xdr:from>
      <xdr:col>30</xdr:col>
      <xdr:colOff>111219</xdr:colOff>
      <xdr:row>2</xdr:row>
      <xdr:rowOff>271458</xdr:rowOff>
    </xdr:from>
    <xdr:ext cx="357791" cy="180000"/>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4220576" y="770387"/>
          <a:ext cx="357791"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1</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71343</xdr:colOff>
      <xdr:row>14</xdr:row>
      <xdr:rowOff>32632</xdr:rowOff>
    </xdr:from>
    <xdr:ext cx="252000" cy="180000"/>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rot="5400000">
          <a:off x="107343" y="4169489"/>
          <a:ext cx="180000" cy="252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none" lIns="36000" tIns="36000" rIns="36000" bIns="36000"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4</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126522</xdr:colOff>
      <xdr:row>17</xdr:row>
      <xdr:rowOff>45411</xdr:rowOff>
    </xdr:from>
    <xdr:ext cx="357791" cy="180000"/>
    <xdr:sp macro="" textlink="">
      <xdr:nvSpPr>
        <xdr:cNvPr id="8" name="テキスト ボックス 7">
          <a:extLst>
            <a:ext uri="{FF2B5EF4-FFF2-40B4-BE49-F238E27FC236}">
              <a16:creationId xmlns:a16="http://schemas.microsoft.com/office/drawing/2014/main" id="{00000000-0008-0000-0A00-000008000000}"/>
            </a:ext>
          </a:extLst>
        </xdr:cNvPr>
        <xdr:cNvSpPr txBox="1"/>
      </xdr:nvSpPr>
      <xdr:spPr>
        <a:xfrm>
          <a:off x="126522" y="5046036"/>
          <a:ext cx="357791" cy="180000"/>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1</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128428</xdr:colOff>
      <xdr:row>18</xdr:row>
      <xdr:rowOff>173457</xdr:rowOff>
    </xdr:from>
    <xdr:ext cx="357791" cy="180000"/>
    <xdr:sp macro="" textlink="">
      <xdr:nvSpPr>
        <xdr:cNvPr id="9" name="テキスト ボックス 8">
          <a:extLst>
            <a:ext uri="{FF2B5EF4-FFF2-40B4-BE49-F238E27FC236}">
              <a16:creationId xmlns:a16="http://schemas.microsoft.com/office/drawing/2014/main" id="{00000000-0008-0000-0A00-000009000000}"/>
            </a:ext>
          </a:extLst>
        </xdr:cNvPr>
        <xdr:cNvSpPr txBox="1"/>
      </xdr:nvSpPr>
      <xdr:spPr>
        <a:xfrm>
          <a:off x="128428" y="5446225"/>
          <a:ext cx="357791" cy="180000"/>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2</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139768</xdr:colOff>
      <xdr:row>23</xdr:row>
      <xdr:rowOff>17140</xdr:rowOff>
    </xdr:from>
    <xdr:ext cx="357791" cy="180000"/>
    <xdr:sp macro="" textlink="">
      <xdr:nvSpPr>
        <xdr:cNvPr id="11" name="テキスト ボックス 10">
          <a:extLst>
            <a:ext uri="{FF2B5EF4-FFF2-40B4-BE49-F238E27FC236}">
              <a16:creationId xmlns:a16="http://schemas.microsoft.com/office/drawing/2014/main" id="{00000000-0008-0000-0A00-00000B000000}"/>
            </a:ext>
          </a:extLst>
        </xdr:cNvPr>
        <xdr:cNvSpPr txBox="1"/>
      </xdr:nvSpPr>
      <xdr:spPr>
        <a:xfrm>
          <a:off x="139768" y="6650622"/>
          <a:ext cx="357791" cy="180000"/>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4</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35002</xdr:colOff>
      <xdr:row>2</xdr:row>
      <xdr:rowOff>244243</xdr:rowOff>
    </xdr:from>
    <xdr:ext cx="357791" cy="180000"/>
    <xdr:sp macro="" textlink="">
      <xdr:nvSpPr>
        <xdr:cNvPr id="14" name="テキスト ボックス 13">
          <a:extLst>
            <a:ext uri="{FF2B5EF4-FFF2-40B4-BE49-F238E27FC236}">
              <a16:creationId xmlns:a16="http://schemas.microsoft.com/office/drawing/2014/main" id="{00000000-0008-0000-0A00-00000E000000}"/>
            </a:ext>
          </a:extLst>
        </xdr:cNvPr>
        <xdr:cNvSpPr txBox="1"/>
      </xdr:nvSpPr>
      <xdr:spPr>
        <a:xfrm>
          <a:off x="6203573" y="743172"/>
          <a:ext cx="357791"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2</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0</xdr:col>
      <xdr:colOff>128428</xdr:colOff>
      <xdr:row>20</xdr:row>
      <xdr:rowOff>201789</xdr:rowOff>
    </xdr:from>
    <xdr:ext cx="357791" cy="180000"/>
    <xdr:sp macro="" textlink="">
      <xdr:nvSpPr>
        <xdr:cNvPr id="26" name="テキスト ボックス 25">
          <a:extLst>
            <a:ext uri="{FF2B5EF4-FFF2-40B4-BE49-F238E27FC236}">
              <a16:creationId xmlns:a16="http://schemas.microsoft.com/office/drawing/2014/main" id="{00000000-0008-0000-0A00-00001A000000}"/>
            </a:ext>
          </a:extLst>
        </xdr:cNvPr>
        <xdr:cNvSpPr txBox="1"/>
      </xdr:nvSpPr>
      <xdr:spPr>
        <a:xfrm>
          <a:off x="128428" y="6018843"/>
          <a:ext cx="357791" cy="180000"/>
        </a:xfrm>
        <a:prstGeom prst="rect">
          <a:avLst/>
        </a:prstGeom>
        <a:solidFill>
          <a:sysClr val="window" lastClr="FFFFFF"/>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3</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48</xdr:col>
      <xdr:colOff>11205</xdr:colOff>
      <xdr:row>4</xdr:row>
      <xdr:rowOff>168092</xdr:rowOff>
    </xdr:from>
    <xdr:to>
      <xdr:col>51</xdr:col>
      <xdr:colOff>44823</xdr:colOff>
      <xdr:row>5</xdr:row>
      <xdr:rowOff>123269</xdr:rowOff>
    </xdr:to>
    <xdr:sp macro="" textlink="">
      <xdr:nvSpPr>
        <xdr:cNvPr id="16" name="左矢印 15">
          <a:extLst>
            <a:ext uri="{FF2B5EF4-FFF2-40B4-BE49-F238E27FC236}">
              <a16:creationId xmlns:a16="http://schemas.microsoft.com/office/drawing/2014/main" id="{00000000-0008-0000-0A00-000010000000}"/>
            </a:ext>
          </a:extLst>
        </xdr:cNvPr>
        <xdr:cNvSpPr/>
      </xdr:nvSpPr>
      <xdr:spPr>
        <a:xfrm>
          <a:off x="7541558" y="974916"/>
          <a:ext cx="515471" cy="224118"/>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50</xdr:col>
      <xdr:colOff>11202</xdr:colOff>
      <xdr:row>3</xdr:row>
      <xdr:rowOff>89660</xdr:rowOff>
    </xdr:from>
    <xdr:ext cx="5905499" cy="825867"/>
    <xdr:sp macro="" textlink="">
      <xdr:nvSpPr>
        <xdr:cNvPr id="19" name="正方形/長方形 18">
          <a:extLst>
            <a:ext uri="{FF2B5EF4-FFF2-40B4-BE49-F238E27FC236}">
              <a16:creationId xmlns:a16="http://schemas.microsoft.com/office/drawing/2014/main" id="{00000000-0008-0000-0A00-000013000000}"/>
            </a:ext>
          </a:extLst>
        </xdr:cNvPr>
        <xdr:cNvSpPr/>
      </xdr:nvSpPr>
      <xdr:spPr>
        <a:xfrm>
          <a:off x="7866526" y="683572"/>
          <a:ext cx="5905499" cy="825867"/>
        </a:xfrm>
        <a:prstGeom prst="rect">
          <a:avLst/>
        </a:prstGeom>
        <a:solidFill>
          <a:schemeClr val="bg1"/>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spAutoFit/>
        </a:bodyPr>
        <a:lstStyle/>
        <a:p>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助成金交付申請額</a:t>
          </a:r>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合計が</a:t>
          </a:r>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上限の</a:t>
          </a:r>
          <a:r>
            <a:rPr kumimoji="1" lang="en-US"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万円</a:t>
          </a:r>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を超える</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場合は</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合計が</a:t>
          </a:r>
          <a:r>
            <a:rPr kumimoji="1" lang="en-US"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万円以内</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に収まるよう</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に、いずれかの</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経費区分</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助成金交付申請額</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を</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調整してください。（自動計算式が入っていますが、手入力で上書き</a:t>
          </a:r>
          <a:r>
            <a:rPr kumimoji="1" lang="ja-JP" altLang="ja-JP" sz="1100" u="sng">
              <a:solidFill>
                <a:schemeClr val="tx1"/>
              </a:solidFill>
              <a:effectLst/>
              <a:latin typeface="ＭＳ Ｐゴシック" panose="020B0600070205080204" pitchFamily="50" charset="-128"/>
              <a:ea typeface="ＭＳ Ｐゴシック" panose="020B0600070205080204" pitchFamily="50" charset="-128"/>
              <a:cs typeface="+mn-cs"/>
            </a:rPr>
            <a:t>してください</a:t>
          </a:r>
          <a:r>
            <a:rPr kumimoji="1" lang="ja-JP" altLang="en-US" sz="1100" u="sng">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mn-lt"/>
              <a:ea typeface="+mn-ea"/>
              <a:cs typeface="+mn-cs"/>
            </a:rPr>
            <a:t>申請時の「助成金交付申請額</a:t>
          </a:r>
          <a:r>
            <a:rPr kumimoji="1" lang="ja-JP" altLang="en-US" sz="1100">
              <a:solidFill>
                <a:schemeClr val="tx1"/>
              </a:solidFill>
              <a:effectLst/>
              <a:latin typeface="+mn-lt"/>
              <a:ea typeface="+mn-ea"/>
              <a:cs typeface="+mn-cs"/>
            </a:rPr>
            <a:t>（合計）</a:t>
          </a:r>
          <a:r>
            <a:rPr kumimoji="1" lang="ja-JP" altLang="ja-JP" sz="1100">
              <a:solidFill>
                <a:schemeClr val="tx1"/>
              </a:solidFill>
              <a:effectLst/>
              <a:latin typeface="+mn-lt"/>
              <a:ea typeface="+mn-ea"/>
              <a:cs typeface="+mn-cs"/>
            </a:rPr>
            <a:t>」は、交付決定後に増額させることはできません。</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30207</xdr:colOff>
      <xdr:row>7</xdr:row>
      <xdr:rowOff>79375</xdr:rowOff>
    </xdr:from>
    <xdr:ext cx="357791" cy="180000"/>
    <xdr:sp macro="" textlink="">
      <xdr:nvSpPr>
        <xdr:cNvPr id="4" name="テキスト ボックス 3">
          <a:extLst>
            <a:ext uri="{FF2B5EF4-FFF2-40B4-BE49-F238E27FC236}">
              <a16:creationId xmlns:a16="http://schemas.microsoft.com/office/drawing/2014/main" id="{4A78B9CB-070F-45FD-82EA-56CCC5E0F215}"/>
            </a:ext>
          </a:extLst>
        </xdr:cNvPr>
        <xdr:cNvSpPr txBox="1"/>
      </xdr:nvSpPr>
      <xdr:spPr>
        <a:xfrm>
          <a:off x="4804046" y="2177143"/>
          <a:ext cx="357791"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900">
              <a:latin typeface="ＭＳ Ｐゴシック" panose="020B0600070205080204" pitchFamily="50" charset="-128"/>
              <a:ea typeface="ＭＳ Ｐゴシック" panose="020B0600070205080204" pitchFamily="50" charset="-128"/>
            </a:rPr>
            <a:t>注</a:t>
          </a:r>
          <a:r>
            <a:rPr kumimoji="1" lang="en-US" altLang="ja-JP" sz="900">
              <a:latin typeface="ＭＳ Ｐゴシック" panose="020B0600070205080204" pitchFamily="50" charset="-128"/>
              <a:ea typeface="ＭＳ Ｐゴシック" panose="020B0600070205080204" pitchFamily="50" charset="-128"/>
            </a:rPr>
            <a:t>3</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9</xdr:col>
      <xdr:colOff>19915</xdr:colOff>
      <xdr:row>3</xdr:row>
      <xdr:rowOff>131262</xdr:rowOff>
    </xdr:from>
    <xdr:ext cx="4770217" cy="275717"/>
    <xdr:sp macro="" textlink="">
      <xdr:nvSpPr>
        <xdr:cNvPr id="5" name="正方形/長方形 4">
          <a:extLst>
            <a:ext uri="{FF2B5EF4-FFF2-40B4-BE49-F238E27FC236}">
              <a16:creationId xmlns:a16="http://schemas.microsoft.com/office/drawing/2014/main" id="{00000000-0008-0000-0C00-000005000000}"/>
            </a:ext>
          </a:extLst>
        </xdr:cNvPr>
        <xdr:cNvSpPr/>
      </xdr:nvSpPr>
      <xdr:spPr>
        <a:xfrm>
          <a:off x="7561474" y="321762"/>
          <a:ext cx="4770217" cy="275717"/>
        </a:xfrm>
        <a:prstGeom prst="rect">
          <a:avLst/>
        </a:prstGeom>
        <a:solidFill>
          <a:sysClr val="window" lastClr="FFFFFF"/>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ＭＳ Ｐゴシック" panose="020B0600070205080204" pitchFamily="50" charset="-128"/>
              <a:ea typeface="ＭＳ Ｐゴシック" panose="020B0600070205080204" pitchFamily="50" charset="-128"/>
              <a:cs typeface="+mn-cs"/>
            </a:rPr>
            <a:t>全ての経費</a:t>
          </a:r>
          <a:r>
            <a:rPr kumimoji="1" lang="ja-JP" altLang="en-US" sz="1100" b="0" u="sng">
              <a:solidFill>
                <a:schemeClr val="tx1"/>
              </a:solidFill>
              <a:effectLst/>
              <a:latin typeface="ＭＳ Ｐゴシック" panose="020B0600070205080204" pitchFamily="50" charset="-128"/>
              <a:ea typeface="ＭＳ Ｐゴシック" panose="020B0600070205080204" pitchFamily="50" charset="-128"/>
              <a:cs typeface="+mn-cs"/>
            </a:rPr>
            <a:t>について、次ページの「</a:t>
          </a:r>
          <a:r>
            <a:rPr kumimoji="1" lang="en-US" altLang="ja-JP" sz="1100" b="1" u="sng">
              <a:solidFill>
                <a:schemeClr val="tx1"/>
              </a:solidFill>
              <a:effectLst/>
              <a:latin typeface="ＭＳ Ｐゴシック" panose="020B0600070205080204" pitchFamily="50" charset="-128"/>
              <a:ea typeface="ＭＳ Ｐゴシック" panose="020B0600070205080204" pitchFamily="50" charset="-128"/>
              <a:cs typeface="+mn-cs"/>
            </a:rPr>
            <a:t>(2) </a:t>
          </a:r>
          <a:r>
            <a:rPr kumimoji="1" lang="ja-JP" altLang="en-US" sz="1100" b="1" u="sng">
              <a:solidFill>
                <a:schemeClr val="tx1"/>
              </a:solidFill>
              <a:effectLst/>
              <a:latin typeface="ＭＳ Ｐゴシック" panose="020B0600070205080204" pitchFamily="50" charset="-128"/>
              <a:ea typeface="ＭＳ Ｐゴシック" panose="020B0600070205080204" pitchFamily="50" charset="-128"/>
              <a:cs typeface="+mn-cs"/>
            </a:rPr>
            <a:t>委託・外注計画書</a:t>
          </a:r>
          <a:r>
            <a:rPr kumimoji="1" lang="ja-JP" altLang="en-US" sz="1100" b="0" u="sng">
              <a:solidFill>
                <a:schemeClr val="tx1"/>
              </a:solidFill>
              <a:effectLst/>
              <a:latin typeface="ＭＳ Ｐゴシック" panose="020B0600070205080204" pitchFamily="50" charset="-128"/>
              <a:ea typeface="ＭＳ Ｐゴシック" panose="020B0600070205080204" pitchFamily="50" charset="-128"/>
              <a:cs typeface="+mn-cs"/>
            </a:rPr>
            <a:t>」を記入してください。</a:t>
          </a:r>
          <a:endParaRPr lang="ja-JP" altLang="ja-JP" u="sng">
            <a:effectLst/>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11</xdr:col>
      <xdr:colOff>132907</xdr:colOff>
      <xdr:row>2</xdr:row>
      <xdr:rowOff>92061</xdr:rowOff>
    </xdr:from>
    <xdr:ext cx="2115436" cy="657268"/>
    <xdr:sp macro="" textlink="">
      <xdr:nvSpPr>
        <xdr:cNvPr id="2" name="正方形/長方形 1">
          <a:extLst>
            <a:ext uri="{FF2B5EF4-FFF2-40B4-BE49-F238E27FC236}">
              <a16:creationId xmlns:a16="http://schemas.microsoft.com/office/drawing/2014/main" id="{0012A07C-97AE-4534-98B7-DA29887E29BE}"/>
            </a:ext>
          </a:extLst>
        </xdr:cNvPr>
        <xdr:cNvSpPr/>
      </xdr:nvSpPr>
      <xdr:spPr>
        <a:xfrm>
          <a:off x="6999767" y="601538"/>
          <a:ext cx="2115436" cy="65726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noAutofit/>
        </a:bodyPr>
        <a:lstStyle/>
        <a:p>
          <a:pPr algn="l"/>
          <a:r>
            <a:rPr kumimoji="1" lang="ja-JP" altLang="en-US" sz="1100" u="none">
              <a:solidFill>
                <a:sysClr val="windowText" lastClr="000000"/>
              </a:solidFill>
            </a:rPr>
            <a:t>下部に署名欄があります。</a:t>
          </a:r>
          <a:endParaRPr kumimoji="1" lang="en-US" altLang="ja-JP" sz="1100" u="none">
            <a:solidFill>
              <a:sysClr val="windowText" lastClr="000000"/>
            </a:solidFill>
          </a:endParaRPr>
        </a:p>
        <a:p>
          <a:pPr algn="l"/>
          <a:r>
            <a:rPr kumimoji="1" lang="ja-JP" altLang="en-US" sz="1100" u="none">
              <a:solidFill>
                <a:sysClr val="windowText" lastClr="000000"/>
              </a:solidFill>
            </a:rPr>
            <a:t>お忘れなくご記入ください。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510%20&#35069;&#21697;&#25913;&#33391;&#12539;&#35215;&#26684;&#31561;&#36969;&#21512;&#21270;&#25903;&#25588;&#20107;&#26989;/050_&#20196;&#21644;2&#24180;&#24230;/000_&#20132;&#20184;&#35201;&#32177;&#12539;&#21215;&#38598;&#35201;&#38917;&#12539;&#27096;&#24335;&#31561;/020_&#21215;&#38598;&#35201;&#38917;&#12539;&#30003;&#35531;&#26360;&#12539;&#35352;&#20837;&#20363;/030_&#30003;&#35531;&#26360;&#12539;&#35352;&#20837;&#20363;/R2&#35069;&#21697;&#25913;&#33391;&#12539;&#35215;&#26684;&#31561;&#36969;&#21512;&#21270;&#25903;&#25588;&#20107;&#26989;%20&#30003;&#35531;&#26360;%20&#65315;&#12304;&#35069;&#21697;&#25913;&#33391;&#21450;&#12403;&#35215;&#26684;&#35469;&#35388;&#12305;&#65288;&#35069;&#21697;&#25913;&#33391;&#12539;&#35069;&#21697;&#35215;&#26684;&#35352;&#20837;&#2036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構成【印刷不要】"/>
      <sheetName val="表紙"/>
      <sheetName val="確認"/>
      <sheetName val="1"/>
      <sheetName val="2"/>
      <sheetName val="3"/>
      <sheetName val="4-1ｶ"/>
      <sheetName val="4-2ｶ"/>
      <sheetName val="4-3ｶ"/>
      <sheetName val="5-1ｷ"/>
      <sheetName val="5-2ｷ"/>
      <sheetName val="6"/>
      <sheetName val="7【参考】フェーズ概念図"/>
      <sheetName val="7"/>
      <sheetName val="8"/>
      <sheetName val="9"/>
      <sheetName val="10"/>
      <sheetName val="11"/>
      <sheetName val="11-2"/>
      <sheetName val="12"/>
      <sheetName val="12-2"/>
      <sheetName val="12-2(2)"/>
      <sheetName val="13"/>
      <sheetName val="14"/>
      <sheetName val="14-2"/>
      <sheetName val="15"/>
      <sheetName val="15-2"/>
      <sheetName val="16"/>
      <sheetName val="17"/>
      <sheetName val="17-2"/>
      <sheetName val="18"/>
      <sheetName val="18-2"/>
      <sheetName val="18-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2000000}" name="テーブル17" displayName="テーブル17" ref="A4:G16" totalsRowShown="0" headerRowDxfId="93" dataDxfId="91" headerRowBorderDxfId="92" tableBorderDxfId="90" totalsRowBorderDxfId="89">
  <tableColumns count="7">
    <tableColumn id="8" xr3:uid="{00000000-0010-0000-0200-000008000000}" name="No." dataDxfId="88">
      <calculatedColumnFormula>ROW()-ROW(テーブル17[[#Headers],[No.]])</calculatedColumnFormula>
    </tableColumn>
    <tableColumn id="1" xr3:uid="{00000000-0010-0000-0200-000001000000}" name="氏　　　名" dataDxfId="87" totalsRowDxfId="86"/>
    <tableColumn id="2" xr3:uid="{00000000-0010-0000-0200-000002000000}" name="役　員" dataDxfId="85" totalsRowDxfId="84"/>
    <tableColumn id="3" xr3:uid="{00000000-0010-0000-0200-000003000000}" name="株　主" dataDxfId="83" totalsRowDxfId="82"/>
    <tableColumn id="4" xr3:uid="{00000000-0010-0000-0200-000004000000}" name="役職／申請事業者_x000a_との関係又は職業" dataDxfId="81" totalsRowDxfId="80"/>
    <tableColumn id="5" xr3:uid="{00000000-0010-0000-0200-000005000000}" name="持ち株数" dataDxfId="79" totalsRowDxfId="78" dataCellStyle="桁区切り"/>
    <tableColumn id="6" xr3:uid="{00000000-0010-0000-0200-000006000000}" name="持ち株比率" dataDxfId="77" dataCellStyle="パーセント">
      <calculatedColumnFormula>IFERROR(テーブル17[[#This Row],[持ち株数]]/$F$17,"")</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原材料・副資材費" displayName="原材料・副資材費" ref="A6:K17" totalsRowCount="1" headerRowDxfId="76" dataDxfId="75" totalsRowDxfId="74" dataCellStyle="標準 2">
  <tableColumns count="11">
    <tableColumn id="1" xr3:uid="{00000000-0010-0000-0300-000001000000}" name="経費_x000a_番号" dataDxfId="73" totalsRowDxfId="72" dataCellStyle="標準 2">
      <calculatedColumnFormula>ROW()-6</calculatedColumnFormula>
    </tableColumn>
    <tableColumn id="2" xr3:uid="{00000000-0010-0000-0300-000002000000}" name="品　名" dataDxfId="71" totalsRowDxfId="70" dataCellStyle="標準 2"/>
    <tableColumn id="3" xr3:uid="{00000000-0010-0000-0300-000003000000}" name="仕　様" dataDxfId="69" totalsRowDxfId="68" dataCellStyle="標準 2"/>
    <tableColumn id="4" xr3:uid="{00000000-0010-0000-0300-000004000000}" name="用　途" dataDxfId="67" totalsRowDxfId="66" dataCellStyle="標準 2"/>
    <tableColumn id="5" xr3:uid="{00000000-0010-0000-0300-000005000000}" name="数量_x000a_(A)" dataDxfId="65" totalsRowDxfId="64" dataCellStyle="桁区切り"/>
    <tableColumn id="10" xr3:uid="{00000000-0010-0000-0300-00000A000000}" name="単位" dataDxfId="63" totalsRowDxfId="62" dataCellStyle="桁区切り"/>
    <tableColumn id="6" xr3:uid="{00000000-0010-0000-0300-000006000000}" name="単価_x000a_（税抜）_x000a_(B)" totalsRowLabel="計" dataDxfId="61" totalsRowDxfId="60" dataCellStyle="桁区切り"/>
    <tableColumn id="7" xr3:uid="{00000000-0010-0000-0300-000007000000}" name="助成対象経費_x000a_（税抜）_x000a_(A)×(B)" totalsRowFunction="sum" dataDxfId="59" totalsRowDxfId="58" dataCellStyle="桁区切り">
      <calculatedColumnFormula>原材料・副資材費[[#This Row],[数量
(A)]]*原材料・副資材費[[#This Row],[単価
（税抜）
(B)]]</calculatedColumnFormula>
    </tableColumn>
    <tableColumn id="8" xr3:uid="{00000000-0010-0000-0300-000008000000}" name="助成事業に_x000a_要する経費_x000a_（税込）" totalsRowFunction="sum" dataDxfId="57" totalsRowDxfId="56" dataCellStyle="桁区切り">
      <calculatedColumnFormula>ROUNDDOWN(原材料・副資材費[[#This Row],[助成対象経費
（税抜）
(A)×(B)]]*1.1,0)</calculatedColumnFormula>
    </tableColumn>
    <tableColumn id="9" xr3:uid="{00000000-0010-0000-0300-000009000000}" name="購入先事業者名" dataDxfId="55" totalsRowDxfId="54" dataCellStyle="標準 2"/>
    <tableColumn id="12" xr3:uid="{00000000-0010-0000-0300-00000C000000}" name="列1" dataDxfId="53" totalsRowDxfId="52" dataCellStyle="標準 2">
      <calculatedColumnFormula>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calculatedColumnFormula>
    </tableColumn>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委託・外注費" displayName="委託・外注費" ref="A6:I17" totalsRowCount="1" headerRowDxfId="51" dataDxfId="50" totalsRowDxfId="49" dataCellStyle="標準 2">
  <tableColumns count="9">
    <tableColumn id="1" xr3:uid="{00000000-0010-0000-0400-000001000000}" name="経費_x000a_番号" dataDxfId="48" totalsRowDxfId="47" dataCellStyle="標準 2">
      <calculatedColumnFormula>ROW()-6</calculatedColumnFormula>
    </tableColumn>
    <tableColumn id="2" xr3:uid="{00000000-0010-0000-0400-000002000000}" name="委託・外注内容" dataDxfId="46" totalsRowDxfId="45" dataCellStyle="標準 2"/>
    <tableColumn id="4" xr3:uid="{00000000-0010-0000-0400-000004000000}" name="数量_x000a_(A)" dataDxfId="44" totalsRowDxfId="43" dataCellStyle="桁区切り"/>
    <tableColumn id="6" xr3:uid="{00000000-0010-0000-0400-000006000000}" name="単位" dataDxfId="42" totalsRowDxfId="41" dataCellStyle="桁区切り"/>
    <tableColumn id="10" xr3:uid="{00000000-0010-0000-0400-00000A000000}" name="単価_x000a_（税抜）_x000a_(B)" totalsRowLabel="計" dataDxfId="40" totalsRowDxfId="39" dataCellStyle="桁区切り"/>
    <tableColumn id="7" xr3:uid="{00000000-0010-0000-0400-000007000000}" name="助成対象経費_x000a_（税抜）_x000a_(A)×(B）" totalsRowFunction="sum" dataDxfId="38" totalsRowDxfId="37" dataCellStyle="桁区切り">
      <calculatedColumnFormula>委託・外注費[[#This Row],[数量
(A)]]*委託・外注費[[#This Row],[単価
（税抜）
(B)]]</calculatedColumnFormula>
    </tableColumn>
    <tableColumn id="8" xr3:uid="{00000000-0010-0000-0400-000008000000}" name="助成事業に_x000a_要する経費_x000a_（税込）" totalsRowFunction="sum" dataDxfId="36" totalsRowDxfId="35" dataCellStyle="桁区切り">
      <calculatedColumnFormula>ROUNDDOWN(委託・外注費[[#This Row],[助成対象経費
（税抜）
(A)×(B）]]*1.1,0)</calculatedColumnFormula>
    </tableColumn>
    <tableColumn id="9" xr3:uid="{00000000-0010-0000-0400-000009000000}" name="委託・外注先_x000a_事業者名" dataDxfId="34" totalsRowDxfId="33" dataCellStyle="標準 2"/>
    <tableColumn id="12" xr3:uid="{00000000-0010-0000-0400-00000C000000}" name="列1" dataDxfId="32" totalsRowDxfId="31" dataCellStyle="標準 2">
      <calculatedColumnFormula>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calculatedColumnFormula>
    </tableColumn>
  </tableColumns>
  <tableStyleInfo name="テーブル スタイル 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43"/>
  <sheetViews>
    <sheetView showGridLines="0" tabSelected="1" view="pageBreakPreview" zoomScale="84" zoomScaleNormal="100" zoomScaleSheetLayoutView="84" workbookViewId="0">
      <selection activeCell="L9" sqref="L9:N9"/>
    </sheetView>
  </sheetViews>
  <sheetFormatPr defaultColWidth="9" defaultRowHeight="15" customHeight="1" x14ac:dyDescent="0.2"/>
  <cols>
    <col min="1" max="2" width="3.109375" style="8" customWidth="1"/>
    <col min="3" max="5" width="9" style="8"/>
    <col min="6" max="6" width="9.6640625" style="8" customWidth="1"/>
    <col min="7" max="7" width="4.109375" style="8" customWidth="1"/>
    <col min="8" max="10" width="3.88671875" style="8" customWidth="1"/>
    <col min="11" max="11" width="4.109375" style="8" customWidth="1"/>
    <col min="12" max="12" width="11.21875" style="8" customWidth="1"/>
    <col min="13" max="13" width="9.44140625" style="8" customWidth="1"/>
    <col min="14" max="14" width="6.21875" style="8" customWidth="1"/>
    <col min="15" max="15" width="2.6640625" style="8" customWidth="1"/>
    <col min="16" max="16" width="9" style="8" customWidth="1"/>
    <col min="17" max="16384" width="9" style="8"/>
  </cols>
  <sheetData>
    <row r="1" spans="1:21" ht="33" customHeight="1" x14ac:dyDescent="0.2">
      <c r="C1" s="265" t="s">
        <v>225</v>
      </c>
      <c r="L1" s="345"/>
      <c r="M1" s="345"/>
      <c r="N1" s="345"/>
      <c r="O1" s="194"/>
    </row>
    <row r="2" spans="1:21" ht="19.5" customHeight="1" x14ac:dyDescent="0.2">
      <c r="L2" s="196"/>
      <c r="M2" s="345"/>
      <c r="N2" s="345"/>
      <c r="O2" s="194"/>
    </row>
    <row r="3" spans="1:21" ht="19.5" customHeight="1" x14ac:dyDescent="0.2">
      <c r="C3" s="8" t="s">
        <v>0</v>
      </c>
      <c r="L3" s="196"/>
      <c r="M3" s="345"/>
      <c r="N3" s="345"/>
      <c r="O3" s="194"/>
    </row>
    <row r="4" spans="1:21" ht="19.5" customHeight="1" x14ac:dyDescent="0.2">
      <c r="D4" s="8" t="s">
        <v>127</v>
      </c>
      <c r="L4" s="196"/>
      <c r="M4" s="345"/>
      <c r="N4" s="345"/>
      <c r="O4" s="194"/>
    </row>
    <row r="5" spans="1:21" ht="22.8" customHeight="1" x14ac:dyDescent="0.2"/>
    <row r="6" spans="1:21" ht="15" customHeight="1" thickBot="1" x14ac:dyDescent="0.25"/>
    <row r="7" spans="1:21" ht="19.5" customHeight="1" x14ac:dyDescent="0.2">
      <c r="G7" s="353" t="s">
        <v>205</v>
      </c>
      <c r="H7" s="354"/>
      <c r="I7" s="354"/>
      <c r="J7" s="357">
        <f>'1'!C5</f>
        <v>0</v>
      </c>
      <c r="K7" s="357"/>
      <c r="L7" s="357"/>
      <c r="M7" s="357"/>
      <c r="N7" s="358"/>
      <c r="O7" s="118"/>
    </row>
    <row r="8" spans="1:21" ht="19.5" customHeight="1" x14ac:dyDescent="0.2">
      <c r="G8" s="355"/>
      <c r="H8" s="356"/>
      <c r="I8" s="356"/>
      <c r="J8" s="359"/>
      <c r="K8" s="359"/>
      <c r="L8" s="359"/>
      <c r="M8" s="359"/>
      <c r="N8" s="360"/>
    </row>
    <row r="9" spans="1:21" ht="19.5" customHeight="1" x14ac:dyDescent="0.2">
      <c r="G9" s="371" t="s">
        <v>1</v>
      </c>
      <c r="H9" s="372"/>
      <c r="I9" s="373"/>
      <c r="J9" s="198" t="s">
        <v>2</v>
      </c>
      <c r="K9" s="198"/>
      <c r="L9" s="377">
        <f>'1'!L6:S6</f>
        <v>0</v>
      </c>
      <c r="M9" s="378"/>
      <c r="N9" s="379"/>
      <c r="O9" s="118"/>
    </row>
    <row r="10" spans="1:21" ht="19.5" customHeight="1" thickBot="1" x14ac:dyDescent="0.25">
      <c r="G10" s="374"/>
      <c r="H10" s="375"/>
      <c r="I10" s="376"/>
      <c r="J10" s="199" t="s">
        <v>3</v>
      </c>
      <c r="K10" s="199"/>
      <c r="L10" s="342">
        <f>'1'!L5:S5</f>
        <v>0</v>
      </c>
      <c r="M10" s="343"/>
      <c r="N10" s="344"/>
      <c r="O10" s="118"/>
    </row>
    <row r="11" spans="1:21" ht="15" customHeight="1" x14ac:dyDescent="0.2">
      <c r="O11" s="41"/>
      <c r="U11" s="194"/>
    </row>
    <row r="12" spans="1:21" ht="15" customHeight="1" x14ac:dyDescent="0.2">
      <c r="O12" s="41"/>
    </row>
    <row r="13" spans="1:21" ht="15" customHeight="1" x14ac:dyDescent="0.2">
      <c r="O13" s="41"/>
    </row>
    <row r="15" spans="1:21" ht="15" customHeight="1" x14ac:dyDescent="0.2">
      <c r="A15" s="370" t="s">
        <v>386</v>
      </c>
      <c r="B15" s="370"/>
      <c r="C15" s="370"/>
      <c r="D15" s="370"/>
      <c r="E15" s="370"/>
      <c r="F15" s="370"/>
      <c r="G15" s="370"/>
      <c r="H15" s="370"/>
      <c r="I15" s="370"/>
      <c r="J15" s="370"/>
      <c r="K15" s="370"/>
      <c r="L15" s="370"/>
      <c r="M15" s="370"/>
      <c r="N15" s="370"/>
      <c r="O15" s="370"/>
    </row>
    <row r="16" spans="1:21" ht="15" customHeight="1" x14ac:dyDescent="0.2">
      <c r="E16" s="9"/>
      <c r="F16" s="9"/>
      <c r="G16" s="9"/>
      <c r="H16" s="9"/>
      <c r="I16" s="9"/>
      <c r="J16" s="9"/>
      <c r="K16" s="9"/>
    </row>
    <row r="17" spans="1:15" ht="15" customHeight="1" x14ac:dyDescent="0.2">
      <c r="E17" s="9"/>
      <c r="F17" s="9"/>
      <c r="G17" s="9"/>
      <c r="H17" s="9"/>
      <c r="I17" s="9"/>
      <c r="J17" s="9"/>
      <c r="K17" s="9"/>
    </row>
    <row r="19" spans="1:15" ht="15" customHeight="1" x14ac:dyDescent="0.2">
      <c r="B19" s="8" t="s">
        <v>4</v>
      </c>
    </row>
    <row r="22" spans="1:15" ht="15" customHeight="1" x14ac:dyDescent="0.2">
      <c r="A22" s="361" t="s">
        <v>5</v>
      </c>
      <c r="B22" s="361"/>
      <c r="C22" s="361"/>
      <c r="D22" s="361"/>
      <c r="E22" s="361"/>
      <c r="F22" s="361"/>
      <c r="G22" s="361"/>
      <c r="H22" s="361"/>
      <c r="I22" s="361"/>
      <c r="J22" s="361"/>
      <c r="K22" s="361"/>
      <c r="L22" s="361"/>
      <c r="M22" s="361"/>
      <c r="N22" s="361"/>
      <c r="O22" s="361"/>
    </row>
    <row r="23" spans="1:15" ht="15" customHeight="1" x14ac:dyDescent="0.2">
      <c r="A23" s="194"/>
      <c r="B23" s="194"/>
      <c r="C23" s="194"/>
      <c r="D23" s="194"/>
      <c r="E23" s="194"/>
      <c r="F23" s="194"/>
      <c r="G23" s="194"/>
      <c r="H23" s="194"/>
      <c r="I23" s="194"/>
      <c r="J23" s="194"/>
      <c r="K23" s="194"/>
      <c r="L23" s="194"/>
      <c r="M23" s="194"/>
      <c r="N23" s="194"/>
      <c r="O23" s="194"/>
    </row>
    <row r="24" spans="1:15" ht="15" customHeight="1" x14ac:dyDescent="0.2">
      <c r="B24" s="119" t="s">
        <v>226</v>
      </c>
      <c r="C24" s="9"/>
      <c r="D24" s="9"/>
      <c r="E24" s="194"/>
    </row>
    <row r="25" spans="1:15" ht="7.5" customHeight="1" x14ac:dyDescent="0.2"/>
    <row r="26" spans="1:15" ht="15" customHeight="1" x14ac:dyDescent="0.2">
      <c r="C26" s="362">
        <f>'4'!E4</f>
        <v>0</v>
      </c>
      <c r="D26" s="363"/>
      <c r="E26" s="363"/>
      <c r="F26" s="363"/>
      <c r="G26" s="363"/>
      <c r="H26" s="363"/>
      <c r="I26" s="363"/>
      <c r="J26" s="363"/>
      <c r="K26" s="364"/>
      <c r="L26" s="368" t="s">
        <v>229</v>
      </c>
      <c r="M26" s="369"/>
      <c r="N26" s="369"/>
      <c r="O26" s="118"/>
    </row>
    <row r="27" spans="1:15" ht="15" customHeight="1" x14ac:dyDescent="0.2">
      <c r="C27" s="365"/>
      <c r="D27" s="366"/>
      <c r="E27" s="366"/>
      <c r="F27" s="366"/>
      <c r="G27" s="366"/>
      <c r="H27" s="366"/>
      <c r="I27" s="366"/>
      <c r="J27" s="366"/>
      <c r="K27" s="367"/>
      <c r="L27" s="368"/>
      <c r="M27" s="369"/>
      <c r="N27" s="369"/>
    </row>
    <row r="28" spans="1:15" ht="7.5" customHeight="1" x14ac:dyDescent="0.2">
      <c r="C28" s="200"/>
      <c r="D28" s="200"/>
      <c r="E28" s="200"/>
      <c r="F28" s="201"/>
      <c r="G28" s="201"/>
      <c r="H28" s="201"/>
      <c r="I28" s="201"/>
      <c r="J28" s="201"/>
      <c r="K28" s="201"/>
      <c r="L28" s="43"/>
      <c r="M28" s="43"/>
    </row>
    <row r="29" spans="1:15" ht="15" customHeight="1" x14ac:dyDescent="0.2">
      <c r="C29" s="362">
        <f>'4'!E6</f>
        <v>0</v>
      </c>
      <c r="D29" s="363"/>
      <c r="E29" s="363"/>
      <c r="F29" s="363"/>
      <c r="G29" s="363"/>
      <c r="H29" s="363"/>
      <c r="I29" s="363"/>
      <c r="J29" s="363"/>
      <c r="K29" s="364"/>
      <c r="L29" s="368" t="s">
        <v>230</v>
      </c>
      <c r="M29" s="369"/>
      <c r="N29" s="369"/>
      <c r="O29" s="118"/>
    </row>
    <row r="30" spans="1:15" ht="15" customHeight="1" x14ac:dyDescent="0.2">
      <c r="C30" s="365"/>
      <c r="D30" s="366"/>
      <c r="E30" s="366"/>
      <c r="F30" s="366"/>
      <c r="G30" s="366"/>
      <c r="H30" s="366"/>
      <c r="I30" s="366"/>
      <c r="J30" s="366"/>
      <c r="K30" s="367"/>
      <c r="L30" s="368"/>
      <c r="M30" s="369"/>
      <c r="N30" s="369"/>
    </row>
    <row r="31" spans="1:15" ht="15" customHeight="1" x14ac:dyDescent="0.2">
      <c r="A31" s="30"/>
      <c r="B31" s="30"/>
      <c r="C31" s="202"/>
      <c r="D31" s="202"/>
      <c r="E31" s="202"/>
      <c r="F31" s="203"/>
      <c r="G31" s="203"/>
      <c r="H31" s="203"/>
      <c r="I31" s="204"/>
      <c r="J31" s="204"/>
      <c r="K31" s="204"/>
      <c r="L31" s="195"/>
      <c r="M31" s="195"/>
    </row>
    <row r="32" spans="1:15" ht="15" customHeight="1" x14ac:dyDescent="0.2">
      <c r="C32" s="201"/>
      <c r="D32" s="201"/>
      <c r="E32" s="201"/>
      <c r="F32" s="201"/>
      <c r="G32" s="201"/>
      <c r="H32" s="201"/>
      <c r="I32" s="201"/>
      <c r="J32" s="201"/>
      <c r="K32" s="201"/>
      <c r="L32" s="43"/>
      <c r="M32" s="43"/>
    </row>
    <row r="33" spans="2:15" ht="15" customHeight="1" x14ac:dyDescent="0.2">
      <c r="B33" s="119" t="s">
        <v>227</v>
      </c>
      <c r="C33" s="205"/>
      <c r="D33" s="206"/>
      <c r="E33" s="206"/>
      <c r="F33" s="206"/>
      <c r="G33" s="206"/>
      <c r="H33" s="206"/>
      <c r="I33" s="206"/>
      <c r="J33" s="206"/>
      <c r="K33" s="206"/>
      <c r="O33" s="118"/>
    </row>
    <row r="34" spans="2:15" ht="7.5" customHeight="1" x14ac:dyDescent="0.2">
      <c r="C34" s="206"/>
      <c r="D34" s="206"/>
      <c r="E34" s="206"/>
      <c r="F34" s="206"/>
      <c r="G34" s="206"/>
      <c r="H34" s="206"/>
      <c r="I34" s="206"/>
      <c r="J34" s="206"/>
      <c r="K34" s="206"/>
    </row>
    <row r="35" spans="2:15" ht="15" customHeight="1" x14ac:dyDescent="0.2">
      <c r="C35" s="347">
        <f>'9'!AI8</f>
        <v>0</v>
      </c>
      <c r="D35" s="348"/>
      <c r="E35" s="349"/>
      <c r="F35" s="207"/>
      <c r="G35" s="207"/>
      <c r="H35" s="207"/>
      <c r="I35" s="208"/>
      <c r="J35" s="208"/>
      <c r="K35" s="208"/>
      <c r="L35" s="36"/>
      <c r="M35" s="36"/>
    </row>
    <row r="36" spans="2:15" ht="15" customHeight="1" x14ac:dyDescent="0.2">
      <c r="C36" s="350"/>
      <c r="D36" s="351"/>
      <c r="E36" s="352"/>
      <c r="F36" s="207"/>
      <c r="G36" s="207"/>
      <c r="H36" s="207"/>
      <c r="I36" s="208"/>
      <c r="J36" s="208"/>
      <c r="K36" s="208"/>
      <c r="L36" s="36"/>
      <c r="M36" s="36"/>
    </row>
    <row r="37" spans="2:15" s="30" customFormat="1" ht="15" customHeight="1" x14ac:dyDescent="0.2">
      <c r="C37" s="209"/>
      <c r="D37" s="209"/>
      <c r="E37" s="209"/>
      <c r="F37" s="210"/>
      <c r="G37" s="210"/>
      <c r="H37" s="210"/>
      <c r="I37" s="207"/>
      <c r="J37" s="207"/>
      <c r="K37" s="207"/>
      <c r="L37" s="37"/>
      <c r="M37" s="37"/>
    </row>
    <row r="38" spans="2:15" ht="15" customHeight="1" x14ac:dyDescent="0.2">
      <c r="C38" s="200"/>
      <c r="D38" s="200"/>
      <c r="E38" s="200"/>
      <c r="F38" s="201"/>
      <c r="G38" s="201"/>
      <c r="H38" s="201"/>
      <c r="I38" s="201"/>
      <c r="J38" s="201"/>
      <c r="K38" s="201"/>
      <c r="L38" s="42"/>
      <c r="M38" s="42"/>
    </row>
    <row r="39" spans="2:15" ht="15" customHeight="1" x14ac:dyDescent="0.2">
      <c r="B39" s="119" t="s">
        <v>228</v>
      </c>
      <c r="C39" s="211"/>
      <c r="D39" s="200"/>
      <c r="E39" s="200"/>
      <c r="F39" s="201"/>
      <c r="G39" s="201"/>
      <c r="H39" s="201"/>
      <c r="I39" s="201"/>
      <c r="J39" s="201"/>
      <c r="K39" s="201"/>
      <c r="L39" s="42"/>
      <c r="M39" s="42"/>
      <c r="O39" s="118"/>
    </row>
    <row r="40" spans="2:15" ht="7.5" customHeight="1" x14ac:dyDescent="0.2">
      <c r="C40" s="200"/>
      <c r="D40" s="200"/>
      <c r="E40" s="200"/>
      <c r="F40" s="201"/>
      <c r="G40" s="201"/>
      <c r="H40" s="201"/>
      <c r="I40" s="201"/>
      <c r="J40" s="201"/>
      <c r="K40" s="201"/>
      <c r="L40" s="42"/>
      <c r="M40" s="42"/>
    </row>
    <row r="41" spans="2:15" ht="15" customHeight="1" x14ac:dyDescent="0.2">
      <c r="C41" s="346" t="str">
        <f>IF('7'!M3&lt;&gt;"",'7'!M3,"―")</f>
        <v>―</v>
      </c>
      <c r="D41" s="346"/>
      <c r="E41" s="346"/>
      <c r="F41" s="206"/>
      <c r="G41" s="206"/>
      <c r="H41" s="206"/>
      <c r="I41" s="212"/>
      <c r="J41" s="212"/>
      <c r="K41" s="212"/>
      <c r="L41" s="35"/>
      <c r="M41" s="35"/>
    </row>
    <row r="42" spans="2:15" ht="15" customHeight="1" x14ac:dyDescent="0.2">
      <c r="C42" s="346"/>
      <c r="D42" s="346"/>
      <c r="E42" s="346"/>
      <c r="F42" s="206"/>
      <c r="G42" s="206"/>
      <c r="H42" s="206"/>
      <c r="I42" s="212"/>
      <c r="J42" s="212"/>
      <c r="K42" s="212"/>
      <c r="L42" s="35"/>
      <c r="M42" s="35"/>
    </row>
    <row r="43" spans="2:15" ht="15" customHeight="1" x14ac:dyDescent="0.2">
      <c r="B43" s="9"/>
      <c r="C43" s="9"/>
    </row>
  </sheetData>
  <sheetProtection sheet="1" selectLockedCells="1" selectUnlockedCells="1"/>
  <mergeCells count="17">
    <mergeCell ref="C41:E42"/>
    <mergeCell ref="C35:E36"/>
    <mergeCell ref="G7:I8"/>
    <mergeCell ref="J7:N8"/>
    <mergeCell ref="A22:O22"/>
    <mergeCell ref="C29:K30"/>
    <mergeCell ref="C26:K27"/>
    <mergeCell ref="L29:N30"/>
    <mergeCell ref="L26:N27"/>
    <mergeCell ref="A15:O15"/>
    <mergeCell ref="G9:I10"/>
    <mergeCell ref="L9:N9"/>
    <mergeCell ref="L10:N10"/>
    <mergeCell ref="L1:N1"/>
    <mergeCell ref="M4:N4"/>
    <mergeCell ref="M3:N3"/>
    <mergeCell ref="M2:N2"/>
  </mergeCells>
  <phoneticPr fontId="1"/>
  <conditionalFormatting sqref="C29">
    <cfRule type="cellIs" dxfId="30" priority="6" operator="equal">
      <formula>"の開発"</formula>
    </cfRule>
  </conditionalFormatting>
  <dataValidations count="1">
    <dataValidation allowBlank="1" showInputMessage="1" showErrorMessage="1" prompt="自動転記されますので直接記入不要です。" sqref="C26 C41:E42 L9:L10 C29 J7:N8 C35" xr:uid="{00000000-0002-0000-0100-000000000000}"/>
  </dataValidations>
  <pageMargins left="0.59055118110236227" right="0.19685039370078741" top="0.39370078740157483" bottom="0.39370078740157483" header="0.19685039370078741" footer="0.19685039370078741"/>
  <pageSetup paperSize="9" orientation="portrait" r:id="rId1"/>
  <rowBreaks count="1" manualBreakCount="1">
    <brk id="43"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8C17A-BF64-4438-A498-06C05272DC39}">
  <sheetPr>
    <pageSetUpPr fitToPage="1"/>
  </sheetPr>
  <dimension ref="A1:AB60"/>
  <sheetViews>
    <sheetView view="pageBreakPreview" zoomScale="63" zoomScaleNormal="100" zoomScaleSheetLayoutView="63" zoomScalePageLayoutView="66" workbookViewId="0">
      <selection activeCell="C6" sqref="C6:I6"/>
    </sheetView>
  </sheetViews>
  <sheetFormatPr defaultColWidth="9" defaultRowHeight="15" x14ac:dyDescent="0.2"/>
  <cols>
    <col min="1" max="1" width="5.6640625" style="143" customWidth="1"/>
    <col min="2" max="2" width="9.5546875" style="143" customWidth="1"/>
    <col min="3" max="3" width="3.77734375" style="143" customWidth="1"/>
    <col min="4" max="4" width="6.21875" style="143" customWidth="1"/>
    <col min="5" max="5" width="5.77734375" style="143" bestFit="1" customWidth="1"/>
    <col min="6" max="6" width="7.44140625" style="143" customWidth="1"/>
    <col min="7" max="8" width="5" style="143" customWidth="1"/>
    <col min="9" max="9" width="5.77734375" style="143" customWidth="1"/>
    <col min="10" max="10" width="7.44140625" style="143" customWidth="1"/>
    <col min="11" max="11" width="11.21875" style="143" customWidth="1"/>
    <col min="12" max="12" width="9.44140625" style="143" customWidth="1"/>
    <col min="13" max="13" width="6.21875" style="143" customWidth="1"/>
    <col min="14" max="14" width="5.77734375" style="143" customWidth="1"/>
    <col min="15" max="15" width="3.77734375" style="143" customWidth="1"/>
    <col min="16" max="16" width="7.44140625" style="143" customWidth="1"/>
    <col min="17" max="17" width="4.33203125" style="143" customWidth="1"/>
    <col min="18" max="18" width="5.109375" style="143" customWidth="1"/>
    <col min="19" max="19" width="5.77734375" style="143" customWidth="1"/>
    <col min="20" max="20" width="2.6640625" style="143" customWidth="1"/>
    <col min="21" max="21" width="3.109375" style="143" hidden="1" customWidth="1"/>
    <col min="22" max="22" width="36.6640625" style="143" hidden="1" customWidth="1"/>
    <col min="23" max="23" width="37" style="143" hidden="1" customWidth="1"/>
    <col min="24" max="24" width="38.44140625" style="143" hidden="1" customWidth="1"/>
    <col min="25" max="25" width="38.109375" style="143" hidden="1" customWidth="1"/>
    <col min="26" max="26" width="33.44140625" style="143" hidden="1" customWidth="1"/>
    <col min="27" max="16384" width="9" style="143"/>
  </cols>
  <sheetData>
    <row r="1" spans="1:28" ht="30" customHeight="1" x14ac:dyDescent="0.2">
      <c r="A1" s="448" t="s">
        <v>7</v>
      </c>
      <c r="B1" s="448"/>
      <c r="C1" s="448"/>
      <c r="D1" s="448"/>
      <c r="E1" s="448"/>
      <c r="F1" s="448"/>
      <c r="G1" s="448"/>
      <c r="H1" s="448"/>
      <c r="I1" s="448"/>
      <c r="J1" s="448"/>
      <c r="K1" s="448"/>
      <c r="L1" s="448"/>
      <c r="M1" s="448"/>
      <c r="N1" s="448"/>
      <c r="O1" s="448"/>
      <c r="P1" s="448"/>
      <c r="Q1" s="448"/>
      <c r="R1" s="448"/>
      <c r="S1" s="448"/>
      <c r="U1" s="256" t="s">
        <v>305</v>
      </c>
      <c r="V1" s="144" t="s">
        <v>48</v>
      </c>
      <c r="W1" s="144" t="s">
        <v>51</v>
      </c>
      <c r="X1" s="144" t="s">
        <v>49</v>
      </c>
      <c r="Y1" s="144" t="s">
        <v>50</v>
      </c>
    </row>
    <row r="2" spans="1:28" ht="15" customHeight="1" x14ac:dyDescent="0.2">
      <c r="A2" s="448"/>
      <c r="B2" s="448"/>
      <c r="C2" s="448"/>
      <c r="D2" s="448"/>
      <c r="E2" s="448"/>
      <c r="F2" s="448"/>
      <c r="G2" s="448"/>
      <c r="H2" s="448"/>
      <c r="I2" s="448"/>
      <c r="J2" s="448"/>
      <c r="K2" s="448"/>
      <c r="L2" s="448"/>
      <c r="M2" s="448"/>
      <c r="N2" s="448"/>
      <c r="O2" s="448"/>
      <c r="P2" s="448"/>
      <c r="Q2" s="448"/>
      <c r="R2" s="448"/>
      <c r="S2" s="448"/>
      <c r="T2" s="92"/>
      <c r="U2" s="92" t="s">
        <v>305</v>
      </c>
      <c r="V2" s="145" t="s">
        <v>52</v>
      </c>
      <c r="W2" s="145" t="s">
        <v>96</v>
      </c>
      <c r="X2" s="146" t="s">
        <v>99</v>
      </c>
      <c r="Y2" s="143" t="s">
        <v>375</v>
      </c>
    </row>
    <row r="3" spans="1:28" ht="18.75" customHeight="1" x14ac:dyDescent="0.2">
      <c r="A3" s="40" t="s">
        <v>186</v>
      </c>
      <c r="B3" s="39"/>
      <c r="C3" s="39"/>
      <c r="D3" s="39"/>
      <c r="E3" s="39"/>
      <c r="F3" s="39"/>
      <c r="G3" s="39"/>
      <c r="H3" s="39"/>
      <c r="I3" s="39"/>
      <c r="J3" s="39"/>
      <c r="K3" s="39"/>
      <c r="L3" s="39"/>
      <c r="M3" s="39"/>
      <c r="N3" s="39"/>
      <c r="O3" s="39"/>
      <c r="P3" s="39"/>
      <c r="Q3" s="39"/>
      <c r="R3" s="39"/>
      <c r="S3" s="44" t="s">
        <v>406</v>
      </c>
      <c r="V3" s="147" t="s">
        <v>53</v>
      </c>
      <c r="W3" s="145" t="s">
        <v>97</v>
      </c>
      <c r="X3" s="146" t="s">
        <v>334</v>
      </c>
      <c r="Y3" s="143" t="s">
        <v>376</v>
      </c>
    </row>
    <row r="4" spans="1:28" ht="33.75" customHeight="1" x14ac:dyDescent="0.2">
      <c r="A4" s="449" t="s">
        <v>168</v>
      </c>
      <c r="B4" s="449"/>
      <c r="C4" s="450" t="str">
        <f>PHONETIC(C5)</f>
        <v/>
      </c>
      <c r="D4" s="451"/>
      <c r="E4" s="451"/>
      <c r="F4" s="451"/>
      <c r="G4" s="451"/>
      <c r="H4" s="451"/>
      <c r="I4" s="452"/>
      <c r="J4" s="453" t="s">
        <v>154</v>
      </c>
      <c r="K4" s="271" t="s">
        <v>168</v>
      </c>
      <c r="L4" s="456" t="str">
        <f>PHONETIC(L5)</f>
        <v/>
      </c>
      <c r="M4" s="457"/>
      <c r="N4" s="457"/>
      <c r="O4" s="457"/>
      <c r="P4" s="457"/>
      <c r="Q4" s="457"/>
      <c r="R4" s="457"/>
      <c r="S4" s="458"/>
      <c r="V4" s="147" t="s">
        <v>338</v>
      </c>
      <c r="W4" s="145" t="s">
        <v>98</v>
      </c>
      <c r="X4" s="146" t="s">
        <v>341</v>
      </c>
      <c r="Y4" s="146" t="s">
        <v>118</v>
      </c>
    </row>
    <row r="5" spans="1:28" ht="33.75" customHeight="1" x14ac:dyDescent="0.2">
      <c r="A5" s="454" t="s">
        <v>8</v>
      </c>
      <c r="B5" s="454"/>
      <c r="C5" s="459"/>
      <c r="D5" s="460"/>
      <c r="E5" s="460"/>
      <c r="F5" s="460"/>
      <c r="G5" s="460"/>
      <c r="H5" s="460"/>
      <c r="I5" s="461"/>
      <c r="J5" s="454"/>
      <c r="K5" s="270" t="s">
        <v>131</v>
      </c>
      <c r="L5" s="462"/>
      <c r="M5" s="463"/>
      <c r="N5" s="463"/>
      <c r="O5" s="463"/>
      <c r="P5" s="463"/>
      <c r="Q5" s="463"/>
      <c r="R5" s="463"/>
      <c r="S5" s="464"/>
      <c r="V5" s="147" t="s">
        <v>337</v>
      </c>
      <c r="W5" s="145" t="s">
        <v>340</v>
      </c>
      <c r="X5" s="146" t="s">
        <v>199</v>
      </c>
      <c r="Y5" s="146" t="s">
        <v>119</v>
      </c>
    </row>
    <row r="6" spans="1:28" ht="33.75" customHeight="1" x14ac:dyDescent="0.2">
      <c r="A6" s="465" t="s">
        <v>198</v>
      </c>
      <c r="B6" s="466"/>
      <c r="C6" s="467"/>
      <c r="D6" s="468"/>
      <c r="E6" s="468"/>
      <c r="F6" s="468"/>
      <c r="G6" s="468"/>
      <c r="H6" s="468"/>
      <c r="I6" s="469"/>
      <c r="J6" s="455"/>
      <c r="K6" s="260" t="s">
        <v>140</v>
      </c>
      <c r="L6" s="470"/>
      <c r="M6" s="471"/>
      <c r="N6" s="471"/>
      <c r="O6" s="471"/>
      <c r="P6" s="471"/>
      <c r="Q6" s="471"/>
      <c r="R6" s="471"/>
      <c r="S6" s="472"/>
      <c r="V6" s="147" t="s">
        <v>141</v>
      </c>
      <c r="W6" s="145" t="s">
        <v>142</v>
      </c>
      <c r="X6" s="146" t="s">
        <v>143</v>
      </c>
      <c r="Y6" s="146" t="s">
        <v>120</v>
      </c>
    </row>
    <row r="7" spans="1:28" ht="33.75" customHeight="1" x14ac:dyDescent="0.2">
      <c r="A7" s="380" t="s">
        <v>136</v>
      </c>
      <c r="B7" s="380"/>
      <c r="C7" s="381" t="s">
        <v>130</v>
      </c>
      <c r="D7" s="381"/>
      <c r="E7" s="440" t="s">
        <v>174</v>
      </c>
      <c r="F7" s="441"/>
      <c r="G7" s="442"/>
      <c r="H7" s="443"/>
      <c r="I7" s="443"/>
      <c r="J7" s="443"/>
      <c r="K7" s="387" t="s">
        <v>11</v>
      </c>
      <c r="L7" s="387"/>
      <c r="M7" s="407"/>
      <c r="N7" s="407"/>
      <c r="O7" s="407"/>
      <c r="P7" s="407"/>
      <c r="Q7" s="407"/>
      <c r="R7" s="408"/>
      <c r="S7" s="184" t="s">
        <v>6</v>
      </c>
      <c r="T7" s="151"/>
      <c r="V7" s="143" t="s">
        <v>219</v>
      </c>
      <c r="W7" s="145" t="s">
        <v>221</v>
      </c>
      <c r="X7" s="143" t="s">
        <v>342</v>
      </c>
      <c r="Y7" s="146" t="s">
        <v>121</v>
      </c>
      <c r="AB7" s="262"/>
    </row>
    <row r="8" spans="1:28" ht="33.75" customHeight="1" x14ac:dyDescent="0.2">
      <c r="A8" s="380"/>
      <c r="B8" s="380"/>
      <c r="C8" s="381" t="s">
        <v>44</v>
      </c>
      <c r="D8" s="381"/>
      <c r="E8" s="440" t="s">
        <v>174</v>
      </c>
      <c r="F8" s="441"/>
      <c r="G8" s="442"/>
      <c r="H8" s="443"/>
      <c r="I8" s="443"/>
      <c r="J8" s="443"/>
      <c r="K8" s="387"/>
      <c r="L8" s="387"/>
      <c r="M8" s="444" t="s">
        <v>329</v>
      </c>
      <c r="N8" s="444"/>
      <c r="O8" s="445"/>
      <c r="P8" s="446"/>
      <c r="Q8" s="447"/>
      <c r="R8" s="414"/>
      <c r="S8" s="281" t="s">
        <v>330</v>
      </c>
      <c r="T8" s="150"/>
      <c r="V8" s="147" t="s">
        <v>54</v>
      </c>
      <c r="W8" s="145"/>
      <c r="X8" s="146" t="s">
        <v>100</v>
      </c>
      <c r="Y8" s="146" t="s">
        <v>144</v>
      </c>
    </row>
    <row r="9" spans="1:28" ht="33.75" customHeight="1" x14ac:dyDescent="0.2">
      <c r="A9" s="380" t="s">
        <v>9</v>
      </c>
      <c r="B9" s="380"/>
      <c r="C9" s="437"/>
      <c r="D9" s="437"/>
      <c r="E9" s="437"/>
      <c r="F9" s="438"/>
      <c r="G9" s="424" t="s">
        <v>175</v>
      </c>
      <c r="H9" s="439"/>
      <c r="I9" s="439"/>
      <c r="J9" s="439"/>
      <c r="K9" s="387" t="s">
        <v>134</v>
      </c>
      <c r="L9" s="387"/>
      <c r="M9" s="437"/>
      <c r="N9" s="438"/>
      <c r="O9" s="185" t="s">
        <v>13</v>
      </c>
      <c r="P9" s="424" t="s">
        <v>128</v>
      </c>
      <c r="Q9" s="425"/>
      <c r="R9" s="263"/>
      <c r="S9" s="292" t="s">
        <v>14</v>
      </c>
      <c r="V9" s="147" t="s">
        <v>55</v>
      </c>
      <c r="W9" s="145"/>
      <c r="X9" s="146" t="s">
        <v>333</v>
      </c>
      <c r="Y9" s="143" t="s">
        <v>222</v>
      </c>
    </row>
    <row r="10" spans="1:28" ht="41.25" customHeight="1" x14ac:dyDescent="0.2">
      <c r="A10" s="380" t="s">
        <v>10</v>
      </c>
      <c r="B10" s="380"/>
      <c r="C10" s="426"/>
      <c r="D10" s="426"/>
      <c r="E10" s="426"/>
      <c r="F10" s="426"/>
      <c r="G10" s="426"/>
      <c r="H10" s="426"/>
      <c r="I10" s="426"/>
      <c r="J10" s="426"/>
      <c r="K10" s="387" t="s">
        <v>169</v>
      </c>
      <c r="L10" s="291" t="s">
        <v>135</v>
      </c>
      <c r="M10" s="427"/>
      <c r="N10" s="428"/>
      <c r="O10" s="428"/>
      <c r="P10" s="428"/>
      <c r="Q10" s="428"/>
      <c r="R10" s="428"/>
      <c r="S10" s="429"/>
      <c r="V10" s="147" t="s">
        <v>56</v>
      </c>
      <c r="W10" s="145"/>
      <c r="X10" s="146" t="s">
        <v>101</v>
      </c>
      <c r="Y10" s="146" t="s">
        <v>122</v>
      </c>
      <c r="AA10" s="280" t="str">
        <f>IF($M$10="製造業その他",IF(AND($M$7&gt;300000000,$M$9&gt;300),"中小企業要件をご確認ください",""),IF($M$10="卸売業",IF(AND($M$7&gt;100000000,$M$9&gt;100),"中小企業要件をご確認ください",""),IF($M$10="サービス業",IF(AND($M$7&gt;50000000,$M$9&gt;100),"中小企業要件をご確認ください",""),IF($M$10="小売業",IF(AND($M$7&gt;50000000,$M$9&gt;50),"中小企業要件をご確認ください",""),"業種を選択してください"))))</f>
        <v>業種を選択してください</v>
      </c>
    </row>
    <row r="11" spans="1:28" ht="41.25" customHeight="1" x14ac:dyDescent="0.2">
      <c r="A11" s="380"/>
      <c r="B11" s="380"/>
      <c r="C11" s="426"/>
      <c r="D11" s="426"/>
      <c r="E11" s="426"/>
      <c r="F11" s="426"/>
      <c r="G11" s="426"/>
      <c r="H11" s="426"/>
      <c r="I11" s="426"/>
      <c r="J11" s="426"/>
      <c r="K11" s="387"/>
      <c r="L11" s="290" t="s">
        <v>37</v>
      </c>
      <c r="M11" s="430"/>
      <c r="N11" s="430"/>
      <c r="O11" s="430"/>
      <c r="P11" s="430"/>
      <c r="Q11" s="430"/>
      <c r="R11" s="430"/>
      <c r="S11" s="431"/>
      <c r="V11" s="147" t="s">
        <v>57</v>
      </c>
      <c r="W11" s="145"/>
      <c r="X11" s="146" t="s">
        <v>404</v>
      </c>
      <c r="Y11" s="146" t="s">
        <v>379</v>
      </c>
    </row>
    <row r="12" spans="1:28" ht="33.75" customHeight="1" x14ac:dyDescent="0.2">
      <c r="A12" s="380"/>
      <c r="B12" s="380"/>
      <c r="C12" s="426"/>
      <c r="D12" s="426"/>
      <c r="E12" s="426"/>
      <c r="F12" s="426"/>
      <c r="G12" s="426"/>
      <c r="H12" s="426"/>
      <c r="I12" s="426"/>
      <c r="J12" s="426"/>
      <c r="K12" s="432" t="s">
        <v>283</v>
      </c>
      <c r="L12" s="432"/>
      <c r="M12" s="291">
        <v>1</v>
      </c>
      <c r="N12" s="433"/>
      <c r="O12" s="433"/>
      <c r="P12" s="433"/>
      <c r="Q12" s="434"/>
      <c r="R12" s="435"/>
      <c r="S12" s="184" t="s">
        <v>43</v>
      </c>
      <c r="V12" s="143" t="s">
        <v>380</v>
      </c>
      <c r="W12" s="145"/>
      <c r="X12" s="294" t="s">
        <v>405</v>
      </c>
      <c r="Y12" s="148"/>
    </row>
    <row r="13" spans="1:28" ht="33.75" customHeight="1" x14ac:dyDescent="0.2">
      <c r="A13" s="436" t="s">
        <v>304</v>
      </c>
      <c r="B13" s="380"/>
      <c r="C13" s="426"/>
      <c r="D13" s="426"/>
      <c r="E13" s="426"/>
      <c r="F13" s="426"/>
      <c r="G13" s="426"/>
      <c r="H13" s="426"/>
      <c r="I13" s="426"/>
      <c r="J13" s="426"/>
      <c r="K13" s="432"/>
      <c r="L13" s="432"/>
      <c r="M13" s="261">
        <v>2</v>
      </c>
      <c r="N13" s="416"/>
      <c r="O13" s="416"/>
      <c r="P13" s="416"/>
      <c r="Q13" s="417"/>
      <c r="R13" s="418"/>
      <c r="S13" s="186" t="s">
        <v>43</v>
      </c>
      <c r="V13" s="147" t="s">
        <v>58</v>
      </c>
      <c r="W13" s="145"/>
      <c r="X13" s="143" t="s">
        <v>372</v>
      </c>
      <c r="Y13" s="148"/>
    </row>
    <row r="14" spans="1:28" ht="33.75" customHeight="1" x14ac:dyDescent="0.2">
      <c r="A14" s="380"/>
      <c r="B14" s="380"/>
      <c r="C14" s="426"/>
      <c r="D14" s="426"/>
      <c r="E14" s="426"/>
      <c r="F14" s="426"/>
      <c r="G14" s="426"/>
      <c r="H14" s="426"/>
      <c r="I14" s="426"/>
      <c r="J14" s="426"/>
      <c r="K14" s="432"/>
      <c r="L14" s="432"/>
      <c r="M14" s="290">
        <v>3</v>
      </c>
      <c r="N14" s="419"/>
      <c r="O14" s="419"/>
      <c r="P14" s="419"/>
      <c r="Q14" s="420"/>
      <c r="R14" s="394"/>
      <c r="S14" s="187" t="s">
        <v>43</v>
      </c>
      <c r="V14" s="147" t="s">
        <v>59</v>
      </c>
      <c r="W14" s="145"/>
      <c r="X14" s="146" t="s">
        <v>373</v>
      </c>
      <c r="Y14" s="148"/>
    </row>
    <row r="15" spans="1:28" ht="35.25" customHeight="1" x14ac:dyDescent="0.2">
      <c r="A15" s="404" t="s">
        <v>303</v>
      </c>
      <c r="B15" s="288" t="s">
        <v>156</v>
      </c>
      <c r="C15" s="406" t="s">
        <v>42</v>
      </c>
      <c r="D15" s="406"/>
      <c r="E15" s="406"/>
      <c r="F15" s="407"/>
      <c r="G15" s="407"/>
      <c r="H15" s="408"/>
      <c r="I15" s="184" t="s">
        <v>43</v>
      </c>
      <c r="J15" s="406" t="s">
        <v>158</v>
      </c>
      <c r="K15" s="406"/>
      <c r="L15" s="409"/>
      <c r="M15" s="410"/>
      <c r="N15" s="188" t="s">
        <v>157</v>
      </c>
      <c r="O15" s="421" t="s">
        <v>159</v>
      </c>
      <c r="P15" s="421"/>
      <c r="Q15" s="422"/>
      <c r="R15" s="423"/>
      <c r="S15" s="189" t="s">
        <v>43</v>
      </c>
      <c r="V15" s="147" t="s">
        <v>60</v>
      </c>
      <c r="W15" s="145"/>
      <c r="X15" s="146" t="s">
        <v>102</v>
      </c>
      <c r="Y15" s="148"/>
      <c r="AA15" s="262"/>
    </row>
    <row r="16" spans="1:28" ht="35.25" customHeight="1" x14ac:dyDescent="0.2">
      <c r="A16" s="405"/>
      <c r="B16" s="289" t="s">
        <v>160</v>
      </c>
      <c r="C16" s="411" t="s">
        <v>42</v>
      </c>
      <c r="D16" s="412"/>
      <c r="E16" s="413"/>
      <c r="F16" s="414"/>
      <c r="G16" s="415"/>
      <c r="H16" s="415"/>
      <c r="I16" s="187" t="s">
        <v>43</v>
      </c>
      <c r="J16" s="411" t="s">
        <v>158</v>
      </c>
      <c r="K16" s="413"/>
      <c r="L16" s="414"/>
      <c r="M16" s="415"/>
      <c r="N16" s="190" t="s">
        <v>157</v>
      </c>
      <c r="O16" s="392" t="s">
        <v>159</v>
      </c>
      <c r="P16" s="393"/>
      <c r="Q16" s="394"/>
      <c r="R16" s="395"/>
      <c r="S16" s="187" t="s">
        <v>43</v>
      </c>
      <c r="V16" s="147" t="s">
        <v>61</v>
      </c>
      <c r="W16" s="145"/>
      <c r="X16" s="146" t="s">
        <v>103</v>
      </c>
      <c r="Y16" s="148"/>
    </row>
    <row r="17" spans="1:26" ht="33.75" customHeight="1" x14ac:dyDescent="0.2">
      <c r="A17" s="90"/>
      <c r="B17" s="90"/>
      <c r="C17" s="90"/>
      <c r="D17" s="90"/>
      <c r="E17" s="90"/>
      <c r="F17" s="90"/>
      <c r="G17" s="90"/>
      <c r="H17" s="90"/>
      <c r="I17" s="90"/>
      <c r="J17" s="90"/>
      <c r="K17" s="90"/>
      <c r="L17" s="90"/>
      <c r="M17" s="90"/>
      <c r="N17" s="90"/>
      <c r="O17" s="90"/>
      <c r="P17" s="90"/>
      <c r="Q17" s="90"/>
      <c r="R17" s="90"/>
      <c r="S17" s="90"/>
      <c r="V17" s="147" t="s">
        <v>62</v>
      </c>
      <c r="W17" s="145"/>
      <c r="X17" s="146" t="s">
        <v>104</v>
      </c>
      <c r="Y17" s="148"/>
    </row>
    <row r="18" spans="1:26" ht="18.75" customHeight="1" x14ac:dyDescent="0.2">
      <c r="A18" s="91" t="s">
        <v>281</v>
      </c>
      <c r="B18" s="92"/>
      <c r="C18" s="92"/>
      <c r="D18" s="92"/>
      <c r="E18" s="92"/>
      <c r="F18" s="92"/>
      <c r="G18" s="92"/>
      <c r="H18" s="92"/>
      <c r="I18" s="92"/>
      <c r="J18" s="92"/>
      <c r="K18" s="92"/>
      <c r="L18" s="92"/>
      <c r="M18" s="92"/>
      <c r="N18" s="92"/>
      <c r="O18" s="92"/>
      <c r="P18" s="92"/>
      <c r="Q18" s="92"/>
      <c r="R18" s="92"/>
      <c r="S18" s="92"/>
      <c r="V18" s="147" t="s">
        <v>63</v>
      </c>
      <c r="W18" s="145"/>
      <c r="X18" s="146" t="s">
        <v>105</v>
      </c>
    </row>
    <row r="19" spans="1:26" ht="18.75" customHeight="1" x14ac:dyDescent="0.2">
      <c r="A19" s="396" t="s">
        <v>278</v>
      </c>
      <c r="B19" s="396"/>
      <c r="C19" s="396"/>
      <c r="D19" s="396"/>
      <c r="E19" s="396"/>
      <c r="F19" s="396"/>
      <c r="G19" s="396"/>
      <c r="H19" s="396"/>
      <c r="I19" s="396"/>
      <c r="J19" s="396"/>
      <c r="K19" s="396"/>
      <c r="L19" s="396"/>
      <c r="M19" s="396"/>
      <c r="N19" s="396"/>
      <c r="O19" s="396"/>
      <c r="P19" s="396"/>
      <c r="Q19" s="396"/>
      <c r="R19" s="396"/>
      <c r="S19" s="396"/>
      <c r="V19" s="147" t="s">
        <v>64</v>
      </c>
      <c r="W19" s="145"/>
      <c r="X19" s="146" t="s">
        <v>106</v>
      </c>
      <c r="Y19" s="148"/>
    </row>
    <row r="20" spans="1:26" ht="18.75" customHeight="1" x14ac:dyDescent="0.2">
      <c r="A20" s="397"/>
      <c r="B20" s="397"/>
      <c r="C20" s="397"/>
      <c r="D20" s="397"/>
      <c r="E20" s="397"/>
      <c r="F20" s="397"/>
      <c r="G20" s="397"/>
      <c r="H20" s="397"/>
      <c r="I20" s="397"/>
      <c r="J20" s="397"/>
      <c r="K20" s="397"/>
      <c r="L20" s="397"/>
      <c r="M20" s="397"/>
      <c r="N20" s="397"/>
      <c r="O20" s="397"/>
      <c r="P20" s="397"/>
      <c r="Q20" s="397"/>
      <c r="R20" s="397"/>
      <c r="S20" s="397"/>
      <c r="V20" s="143" t="s">
        <v>220</v>
      </c>
      <c r="W20" s="149"/>
      <c r="X20" s="146" t="s">
        <v>107</v>
      </c>
      <c r="Y20" s="148"/>
    </row>
    <row r="21" spans="1:26" ht="33.75" customHeight="1" x14ac:dyDescent="0.2">
      <c r="A21" s="398" t="s">
        <v>356</v>
      </c>
      <c r="B21" s="399"/>
      <c r="C21" s="399"/>
      <c r="D21" s="399"/>
      <c r="E21" s="399"/>
      <c r="F21" s="399"/>
      <c r="G21" s="399"/>
      <c r="H21" s="399"/>
      <c r="I21" s="399"/>
      <c r="J21" s="400"/>
      <c r="K21" s="401" t="s">
        <v>305</v>
      </c>
      <c r="L21" s="402"/>
      <c r="M21" s="402"/>
      <c r="N21" s="402"/>
      <c r="O21" s="402"/>
      <c r="P21" s="402"/>
      <c r="Q21" s="402"/>
      <c r="R21" s="402"/>
      <c r="S21" s="403"/>
      <c r="V21" s="147" t="s">
        <v>65</v>
      </c>
      <c r="W21" s="149"/>
      <c r="X21" s="143" t="s">
        <v>343</v>
      </c>
      <c r="Y21" s="148"/>
    </row>
    <row r="22" spans="1:26" ht="33.75" customHeight="1" x14ac:dyDescent="0.2">
      <c r="A22" s="380" t="s">
        <v>129</v>
      </c>
      <c r="B22" s="380"/>
      <c r="C22" s="380"/>
      <c r="D22" s="386"/>
      <c r="E22" s="386"/>
      <c r="F22" s="386"/>
      <c r="G22" s="386"/>
      <c r="H22" s="386"/>
      <c r="I22" s="386"/>
      <c r="J22" s="386"/>
      <c r="K22" s="387" t="s">
        <v>216</v>
      </c>
      <c r="L22" s="387"/>
      <c r="M22" s="388"/>
      <c r="N22" s="388"/>
      <c r="O22" s="388"/>
      <c r="P22" s="388"/>
      <c r="Q22" s="388"/>
      <c r="R22" s="388"/>
      <c r="S22" s="388"/>
      <c r="V22" s="147" t="s">
        <v>66</v>
      </c>
      <c r="X22" s="146" t="s">
        <v>108</v>
      </c>
      <c r="Z22" s="143" t="s">
        <v>305</v>
      </c>
    </row>
    <row r="23" spans="1:26" ht="33.75" customHeight="1" x14ac:dyDescent="0.2">
      <c r="A23" s="380" t="s">
        <v>12</v>
      </c>
      <c r="B23" s="380"/>
      <c r="C23" s="380"/>
      <c r="D23" s="191" t="s">
        <v>155</v>
      </c>
      <c r="E23" s="389"/>
      <c r="F23" s="390"/>
      <c r="G23" s="382" t="s">
        <v>305</v>
      </c>
      <c r="H23" s="382"/>
      <c r="I23" s="383"/>
      <c r="J23" s="391"/>
      <c r="K23" s="386"/>
      <c r="L23" s="386"/>
      <c r="M23" s="386"/>
      <c r="N23" s="386"/>
      <c r="O23" s="386"/>
      <c r="P23" s="386"/>
      <c r="Q23" s="386"/>
      <c r="R23" s="386"/>
      <c r="S23" s="386"/>
      <c r="V23" s="147" t="s">
        <v>67</v>
      </c>
      <c r="W23" s="149"/>
      <c r="X23" s="146" t="s">
        <v>109</v>
      </c>
      <c r="Y23" s="148"/>
      <c r="Z23" s="143" t="s">
        <v>357</v>
      </c>
    </row>
    <row r="24" spans="1:26" ht="33.75" customHeight="1" x14ac:dyDescent="0.2">
      <c r="A24" s="380" t="s">
        <v>161</v>
      </c>
      <c r="B24" s="380"/>
      <c r="C24" s="380"/>
      <c r="D24" s="381" t="s">
        <v>162</v>
      </c>
      <c r="E24" s="381"/>
      <c r="F24" s="382"/>
      <c r="G24" s="382"/>
      <c r="H24" s="382"/>
      <c r="I24" s="383"/>
      <c r="J24" s="192" t="s">
        <v>170</v>
      </c>
      <c r="K24" s="381" t="s">
        <v>163</v>
      </c>
      <c r="L24" s="381"/>
      <c r="M24" s="384"/>
      <c r="N24" s="384"/>
      <c r="O24" s="384"/>
      <c r="P24" s="384"/>
      <c r="Q24" s="384"/>
      <c r="R24" s="385"/>
      <c r="S24" s="193" t="s">
        <v>171</v>
      </c>
      <c r="V24" s="147" t="s">
        <v>68</v>
      </c>
      <c r="W24" s="149"/>
      <c r="X24" s="146" t="s">
        <v>110</v>
      </c>
      <c r="Y24" s="148"/>
      <c r="Z24" s="143" t="s">
        <v>358</v>
      </c>
    </row>
    <row r="25" spans="1:26" ht="33.75" customHeight="1" x14ac:dyDescent="0.2">
      <c r="V25" s="147" t="s">
        <v>69</v>
      </c>
      <c r="W25" s="149"/>
      <c r="X25" s="146" t="s">
        <v>111</v>
      </c>
      <c r="Z25" s="143" t="s">
        <v>385</v>
      </c>
    </row>
    <row r="26" spans="1:26" ht="33.75" customHeight="1" x14ac:dyDescent="0.2">
      <c r="V26" s="147" t="s">
        <v>70</v>
      </c>
      <c r="X26" s="146" t="s">
        <v>112</v>
      </c>
      <c r="Y26" s="148"/>
      <c r="Z26" s="143" t="s">
        <v>359</v>
      </c>
    </row>
    <row r="27" spans="1:26" ht="33.75" customHeight="1" x14ac:dyDescent="0.2">
      <c r="V27" s="147" t="s">
        <v>71</v>
      </c>
      <c r="W27" s="149"/>
      <c r="X27" s="146" t="s">
        <v>113</v>
      </c>
      <c r="Y27" s="148"/>
    </row>
    <row r="28" spans="1:26" ht="33.75" customHeight="1" x14ac:dyDescent="0.2">
      <c r="V28" s="147" t="s">
        <v>72</v>
      </c>
      <c r="W28" s="149"/>
      <c r="X28" s="146" t="s">
        <v>114</v>
      </c>
      <c r="Y28" s="148"/>
    </row>
    <row r="29" spans="1:26" ht="33.75" customHeight="1" x14ac:dyDescent="0.2">
      <c r="V29" s="147" t="s">
        <v>73</v>
      </c>
      <c r="W29" s="149"/>
      <c r="X29" s="146" t="s">
        <v>115</v>
      </c>
      <c r="Y29" s="148"/>
      <c r="Z29" s="143" t="s">
        <v>305</v>
      </c>
    </row>
    <row r="30" spans="1:26" ht="33.75" customHeight="1" x14ac:dyDescent="0.2">
      <c r="V30" s="147" t="s">
        <v>381</v>
      </c>
      <c r="W30" s="149"/>
      <c r="X30" s="146" t="s">
        <v>116</v>
      </c>
      <c r="Y30" s="148"/>
      <c r="Z30" s="143" t="s">
        <v>368</v>
      </c>
    </row>
    <row r="31" spans="1:26" ht="33.75" customHeight="1" x14ac:dyDescent="0.2">
      <c r="V31" s="147" t="s">
        <v>382</v>
      </c>
      <c r="W31" s="149"/>
      <c r="X31" s="146" t="s">
        <v>117</v>
      </c>
      <c r="Y31" s="148"/>
      <c r="Z31" s="143" t="s">
        <v>361</v>
      </c>
    </row>
    <row r="32" spans="1:26" ht="33.75" customHeight="1" x14ac:dyDescent="0.2">
      <c r="V32" s="147" t="s">
        <v>383</v>
      </c>
      <c r="W32" s="149"/>
      <c r="Y32" s="148"/>
      <c r="Z32" s="143" t="s">
        <v>362</v>
      </c>
    </row>
    <row r="33" spans="22:26" ht="33.75" customHeight="1" x14ac:dyDescent="0.2">
      <c r="V33" s="147" t="s">
        <v>384</v>
      </c>
      <c r="W33" s="149"/>
      <c r="Y33" s="148"/>
      <c r="Z33" s="143" t="s">
        <v>363</v>
      </c>
    </row>
    <row r="34" spans="22:26" ht="33.75" customHeight="1" x14ac:dyDescent="0.2">
      <c r="V34" s="147" t="s">
        <v>377</v>
      </c>
      <c r="W34" s="149"/>
      <c r="X34" s="148"/>
      <c r="Y34" s="148"/>
      <c r="Z34" s="143" t="s">
        <v>364</v>
      </c>
    </row>
    <row r="35" spans="22:26" ht="33.75" customHeight="1" x14ac:dyDescent="0.2">
      <c r="V35" s="147" t="s">
        <v>378</v>
      </c>
      <c r="W35" s="149"/>
      <c r="X35" s="148"/>
      <c r="Y35" s="148"/>
      <c r="Z35" s="143" t="s">
        <v>365</v>
      </c>
    </row>
    <row r="36" spans="22:26" ht="33.75" customHeight="1" x14ac:dyDescent="0.2">
      <c r="V36" s="147" t="s">
        <v>74</v>
      </c>
      <c r="W36" s="149"/>
      <c r="X36" s="148"/>
      <c r="Y36" s="148"/>
      <c r="Z36" s="143" t="s">
        <v>366</v>
      </c>
    </row>
    <row r="37" spans="22:26" ht="33.75" customHeight="1" x14ac:dyDescent="0.2">
      <c r="V37" s="147" t="s">
        <v>75</v>
      </c>
      <c r="W37" s="149"/>
      <c r="X37" s="148"/>
      <c r="Y37" s="148"/>
      <c r="Z37" s="143" t="s">
        <v>367</v>
      </c>
    </row>
    <row r="38" spans="22:26" ht="33.75" customHeight="1" x14ac:dyDescent="0.2">
      <c r="V38" s="147" t="s">
        <v>76</v>
      </c>
      <c r="W38" s="149"/>
      <c r="X38" s="148"/>
      <c r="Y38" s="148"/>
    </row>
    <row r="39" spans="22:26" ht="33.75" customHeight="1" x14ac:dyDescent="0.2">
      <c r="V39" s="147" t="s">
        <v>335</v>
      </c>
      <c r="W39" s="149"/>
      <c r="X39" s="148"/>
      <c r="Y39" s="148"/>
    </row>
    <row r="40" spans="22:26" ht="33.75" customHeight="1" x14ac:dyDescent="0.2">
      <c r="V40" s="147" t="s">
        <v>77</v>
      </c>
      <c r="W40" s="149"/>
      <c r="X40" s="148"/>
      <c r="Y40" s="148"/>
    </row>
    <row r="41" spans="22:26" ht="33.75" customHeight="1" x14ac:dyDescent="0.2">
      <c r="V41" s="147" t="s">
        <v>336</v>
      </c>
      <c r="W41" s="149"/>
      <c r="X41" s="148"/>
      <c r="Y41" s="148"/>
    </row>
    <row r="42" spans="22:26" ht="33.75" customHeight="1" x14ac:dyDescent="0.2">
      <c r="V42" s="147" t="s">
        <v>78</v>
      </c>
      <c r="W42" s="149"/>
      <c r="X42" s="148"/>
      <c r="Y42" s="148"/>
    </row>
    <row r="43" spans="22:26" ht="33.75" customHeight="1" x14ac:dyDescent="0.2">
      <c r="V43" s="147" t="s">
        <v>79</v>
      </c>
      <c r="W43" s="149"/>
      <c r="X43" s="148"/>
      <c r="Y43" s="148"/>
    </row>
    <row r="44" spans="22:26" ht="33.75" customHeight="1" x14ac:dyDescent="0.2">
      <c r="V44" s="147" t="s">
        <v>80</v>
      </c>
      <c r="W44" s="149"/>
      <c r="X44" s="148"/>
      <c r="Y44" s="152"/>
    </row>
    <row r="45" spans="22:26" ht="33.75" customHeight="1" x14ac:dyDescent="0.2">
      <c r="V45" s="147" t="s">
        <v>81</v>
      </c>
      <c r="W45" s="149"/>
      <c r="X45" s="148"/>
      <c r="Y45" s="153"/>
    </row>
    <row r="46" spans="22:26" ht="33.75" customHeight="1" x14ac:dyDescent="0.2">
      <c r="V46" s="147" t="s">
        <v>82</v>
      </c>
      <c r="W46" s="149"/>
      <c r="X46" s="148"/>
      <c r="Y46" s="154"/>
    </row>
    <row r="47" spans="22:26" ht="33.75" customHeight="1" x14ac:dyDescent="0.2">
      <c r="V47" s="147" t="s">
        <v>83</v>
      </c>
      <c r="W47" s="149"/>
      <c r="X47" s="148"/>
      <c r="Y47" s="148"/>
    </row>
    <row r="48" spans="22:26" ht="33.75" customHeight="1" x14ac:dyDescent="0.2">
      <c r="V48" s="147" t="s">
        <v>84</v>
      </c>
      <c r="W48" s="149"/>
      <c r="X48" s="148"/>
      <c r="Y48" s="148"/>
    </row>
    <row r="49" spans="22:25" ht="33.75" customHeight="1" x14ac:dyDescent="0.2">
      <c r="V49" s="147" t="s">
        <v>85</v>
      </c>
      <c r="W49" s="149"/>
      <c r="X49" s="148"/>
      <c r="Y49" s="148"/>
    </row>
    <row r="50" spans="22:25" ht="33.75" customHeight="1" x14ac:dyDescent="0.2">
      <c r="V50" s="147" t="s">
        <v>86</v>
      </c>
      <c r="W50" s="149"/>
      <c r="X50" s="148"/>
      <c r="Y50" s="148"/>
    </row>
    <row r="51" spans="22:25" ht="33.75" customHeight="1" x14ac:dyDescent="0.2">
      <c r="V51" s="147" t="s">
        <v>87</v>
      </c>
      <c r="W51" s="149"/>
      <c r="X51" s="148"/>
      <c r="Y51" s="148"/>
    </row>
    <row r="52" spans="22:25" x14ac:dyDescent="0.2">
      <c r="V52" s="147" t="s">
        <v>88</v>
      </c>
      <c r="W52" s="149"/>
      <c r="X52" s="148"/>
      <c r="Y52" s="148"/>
    </row>
    <row r="53" spans="22:25" x14ac:dyDescent="0.2">
      <c r="V53" s="147" t="s">
        <v>89</v>
      </c>
      <c r="W53" s="149"/>
      <c r="X53" s="148"/>
      <c r="Y53" s="148"/>
    </row>
    <row r="54" spans="22:25" x14ac:dyDescent="0.2">
      <c r="V54" s="147" t="s">
        <v>90</v>
      </c>
      <c r="W54" s="149"/>
      <c r="X54" s="148"/>
      <c r="Y54" s="148"/>
    </row>
    <row r="55" spans="22:25" x14ac:dyDescent="0.2">
      <c r="V55" s="147" t="s">
        <v>91</v>
      </c>
      <c r="W55" s="149"/>
      <c r="X55" s="148"/>
      <c r="Y55" s="148"/>
    </row>
    <row r="56" spans="22:25" x14ac:dyDescent="0.2">
      <c r="V56" s="147" t="s">
        <v>92</v>
      </c>
      <c r="W56" s="149"/>
      <c r="X56" s="148"/>
      <c r="Y56" s="148"/>
    </row>
    <row r="57" spans="22:25" x14ac:dyDescent="0.2">
      <c r="V57" s="147" t="s">
        <v>339</v>
      </c>
      <c r="W57" s="149"/>
      <c r="X57" s="148"/>
      <c r="Y57" s="148"/>
    </row>
    <row r="58" spans="22:25" x14ac:dyDescent="0.2">
      <c r="V58" s="146" t="s">
        <v>374</v>
      </c>
      <c r="W58" s="149"/>
      <c r="X58" s="148"/>
      <c r="Y58" s="148"/>
    </row>
    <row r="59" spans="22:25" x14ac:dyDescent="0.2">
      <c r="V59" s="147" t="s">
        <v>95</v>
      </c>
      <c r="W59" s="149"/>
      <c r="X59" s="148"/>
    </row>
    <row r="60" spans="22:25" x14ac:dyDescent="0.2">
      <c r="V60" s="147"/>
    </row>
  </sheetData>
  <sheetProtection sheet="1" formatCells="0"/>
  <protectedRanges>
    <protectedRange sqref="C4:I6 L4:S6 G7:J8 M7 P8 M9 R9 M10:S11 C9 C10:J14 N12:R14 F15:H16 L15:M16 Q15:R16 K21 D22 M22 E23:S23 F24 M24" name="範囲1"/>
  </protectedRanges>
  <dataConsolidate/>
  <mergeCells count="71">
    <mergeCell ref="A1:S2"/>
    <mergeCell ref="A4:B4"/>
    <mergeCell ref="C4:I4"/>
    <mergeCell ref="J4:J6"/>
    <mergeCell ref="L4:S4"/>
    <mergeCell ref="A5:B5"/>
    <mergeCell ref="C5:I5"/>
    <mergeCell ref="L5:S5"/>
    <mergeCell ref="A6:B6"/>
    <mergeCell ref="C6:I6"/>
    <mergeCell ref="L6:S6"/>
    <mergeCell ref="A7:B8"/>
    <mergeCell ref="C7:D7"/>
    <mergeCell ref="E7:F7"/>
    <mergeCell ref="G7:J7"/>
    <mergeCell ref="K7:L8"/>
    <mergeCell ref="M7:R7"/>
    <mergeCell ref="C8:D8"/>
    <mergeCell ref="E8:F8"/>
    <mergeCell ref="G8:J8"/>
    <mergeCell ref="M8:O8"/>
    <mergeCell ref="P8:R8"/>
    <mergeCell ref="P9:Q9"/>
    <mergeCell ref="A10:B12"/>
    <mergeCell ref="C10:J12"/>
    <mergeCell ref="K10:K11"/>
    <mergeCell ref="M10:S10"/>
    <mergeCell ref="M11:S11"/>
    <mergeCell ref="K12:L14"/>
    <mergeCell ref="N12:P12"/>
    <mergeCell ref="Q12:R12"/>
    <mergeCell ref="A13:B14"/>
    <mergeCell ref="A9:B9"/>
    <mergeCell ref="C9:F9"/>
    <mergeCell ref="G9:J9"/>
    <mergeCell ref="K9:L9"/>
    <mergeCell ref="M9:N9"/>
    <mergeCell ref="C13:J14"/>
    <mergeCell ref="N13:P13"/>
    <mergeCell ref="Q13:R13"/>
    <mergeCell ref="N14:P14"/>
    <mergeCell ref="Q14:R14"/>
    <mergeCell ref="O15:P15"/>
    <mergeCell ref="Q15:R15"/>
    <mergeCell ref="O16:P16"/>
    <mergeCell ref="Q16:R16"/>
    <mergeCell ref="A19:S20"/>
    <mergeCell ref="A21:J21"/>
    <mergeCell ref="K21:S21"/>
    <mergeCell ref="A15:A16"/>
    <mergeCell ref="C15:E15"/>
    <mergeCell ref="F15:H15"/>
    <mergeCell ref="J15:K15"/>
    <mergeCell ref="L15:M15"/>
    <mergeCell ref="C16:E16"/>
    <mergeCell ref="F16:H16"/>
    <mergeCell ref="J16:K16"/>
    <mergeCell ref="L16:M16"/>
    <mergeCell ref="A22:C22"/>
    <mergeCell ref="D22:J22"/>
    <mergeCell ref="K22:L22"/>
    <mergeCell ref="M22:S22"/>
    <mergeCell ref="A23:C23"/>
    <mergeCell ref="E23:F23"/>
    <mergeCell ref="G23:I23"/>
    <mergeCell ref="J23:S23"/>
    <mergeCell ref="A24:C24"/>
    <mergeCell ref="D24:E24"/>
    <mergeCell ref="F24:I24"/>
    <mergeCell ref="K24:L24"/>
    <mergeCell ref="M24:R24"/>
  </mergeCells>
  <phoneticPr fontId="1"/>
  <conditionalFormatting sqref="K21:S21">
    <cfRule type="expression" dxfId="29" priority="2">
      <formula>$K$21="選択してください"</formula>
    </cfRule>
  </conditionalFormatting>
  <conditionalFormatting sqref="M7:R7 M9:N9">
    <cfRule type="expression" dxfId="28" priority="18">
      <formula>$AA$10="中小企業要件をご確認ください"</formula>
    </cfRule>
  </conditionalFormatting>
  <dataValidations count="15">
    <dataValidation type="list" allowBlank="1" showInputMessage="1" showErrorMessage="1" sqref="K21:S21" xr:uid="{80568560-FF80-4876-9231-EC8A27BDE807}">
      <formula1>$Z$22:$Z$26</formula1>
    </dataValidation>
    <dataValidation type="list" allowBlank="1" showInputMessage="1" showErrorMessage="1" sqref="G23:I23" xr:uid="{D69DCD62-8C81-45CC-B74F-A5E5DDA481BA}">
      <formula1>$Z$29:$Z$37</formula1>
    </dataValidation>
    <dataValidation imeMode="fullKatakana" allowBlank="1" showInputMessage="1" showErrorMessage="1" prompt="名称を入力すると、自動的にフリガナが反映されます。異なる場合は手入力で修正してください。" sqref="C4:I4" xr:uid="{F60DB79F-DC6B-4696-B451-F5A93B3F7E18}"/>
    <dataValidation imeMode="disabled" allowBlank="1" showInputMessage="1" showErrorMessage="1" prompt="直近の決算書記載の売上高を記入してください。_x000a_売上未計上の場合は記入不要です。" sqref="F15:H15" xr:uid="{C101AE56-F180-49D0-91C3-2D1DE0855ABF}"/>
    <dataValidation type="list" allowBlank="1" showInputMessage="1" showErrorMessage="1" prompt="大分類から先に選択してください。" sqref="M11:S11" xr:uid="{34F78E3E-9C07-4B32-8B36-95E2BEF96EA6}">
      <formula1>INDIRECT($M$10)</formula1>
    </dataValidation>
    <dataValidation type="list" allowBlank="1" showInputMessage="1" showErrorMessage="1" sqref="M10:S10" xr:uid="{C7724F55-68A5-49C4-9D93-1D20CBC181CE}">
      <formula1>$U$1:$Y$1</formula1>
    </dataValidation>
    <dataValidation imeMode="disabled" allowBlank="1" showInputMessage="1" showErrorMessage="1" prompt="従業員は、派遣社員やアルバイトを含めた全ての従業員を指します。" sqref="M9:N9" xr:uid="{2532B32C-51FB-470B-842E-1F97EADAAE85}"/>
    <dataValidation imeMode="disabled" allowBlank="1" showInputMessage="1" showErrorMessage="1" sqref="Q12:R16 E23:F23 F16:H16 M7:R7 P8:R8 C9:F9 R9 L15:M16 M22:S22" xr:uid="{A1A1AE71-6A34-489A-AF0C-630B3DAF9640}"/>
    <dataValidation allowBlank="1" showInputMessage="1" showErrorMessage="1" prompt="個人事業者は「屋号」ではなく「代表者名」を記入してください。" sqref="C5:I5" xr:uid="{E3612B54-2BC1-4306-A7BD-692F250E1C4D}"/>
    <dataValidation imeMode="hiragana" allowBlank="1" showInputMessage="1" showErrorMessage="1" prompt="和暦で年月日を記入してください。" sqref="G7:J8" xr:uid="{F49BBA53-514D-4C56-A482-AACFF85CBECF}"/>
    <dataValidation allowBlank="1" showInputMessage="1" showErrorMessage="1" prompt="区市町村以下を記入してください。" sqref="J23:S23" xr:uid="{6247CB89-E0C2-4407-8794-B63BB8CB1130}"/>
    <dataValidation imeMode="fullKatakana" allowBlank="1" showInputMessage="1" showErrorMessage="1" prompt="氏名を入力すると、自動的にフリガナが反映されます。異なる場合は手入力で修正してください。" sqref="L4:S4" xr:uid="{B650E08E-5ADD-462E-824A-6250A8EA11F4}"/>
    <dataValidation allowBlank="1" showInputMessage="1" showErrorMessage="1" prompt="本助成事業を実施し、公社が検査時に購入品や成果物、経理関係書類を確認できる場所を記入してください。_x000a_原則東京都内の自社の事業所等（他社は不可）に限ります。" sqref="D22:J22" xr:uid="{6BF89720-2D74-4979-AF4D-344004DEE63C}"/>
    <dataValidation allowBlank="1" showErrorMessage="1" promptTitle="主要取引先を上位３位記入してください" prompt="　" sqref="C15:E15" xr:uid="{8ED1D815-924D-4F93-91DA-B6D4C250D6E8}"/>
    <dataValidation type="list" allowBlank="1" showInputMessage="1" showErrorMessage="1" prompt="令和8年10月1日時点の組織形態を選択してください。" sqref="C6:I6" xr:uid="{2849E370-FC81-451B-9FE5-5A492EFF401F}">
      <formula1>"法人,個人事業者,創業予定者,中小企業団体"</formula1>
    </dataValidation>
  </dataValidations>
  <pageMargins left="0.39370078740157483" right="0.19685039370078741" top="0.39370078740157483" bottom="0.39370078740157483" header="0.31496062992125984" footer="0.19685039370078741"/>
  <pageSetup paperSize="9" scale="82" orientation="portrait" r:id="rId1"/>
  <headerFooter>
    <oddFooter>&amp;C&amp;12&amp;A</oddFooter>
  </headerFooter>
  <rowBreaks count="1" manualBreakCount="1">
    <brk id="24" max="16383" man="1"/>
  </rowBreaks>
  <colBreaks count="1" manualBreakCount="1">
    <brk id="19"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A8614-F602-4FFA-8E7C-D4BCE57019B7}">
  <sheetPr>
    <pageSetUpPr fitToPage="1"/>
  </sheetPr>
  <dimension ref="A1:AB61"/>
  <sheetViews>
    <sheetView view="pageBreakPreview" zoomScale="63" zoomScaleNormal="100" zoomScaleSheetLayoutView="63" zoomScalePageLayoutView="66" workbookViewId="0">
      <selection activeCell="AG10" sqref="AG10"/>
    </sheetView>
  </sheetViews>
  <sheetFormatPr defaultColWidth="9" defaultRowHeight="15" x14ac:dyDescent="0.2"/>
  <cols>
    <col min="1" max="1" width="5.6640625" style="295" customWidth="1"/>
    <col min="2" max="2" width="9.5546875" style="295" customWidth="1"/>
    <col min="3" max="3" width="3.77734375" style="295" customWidth="1"/>
    <col min="4" max="4" width="6.21875" style="295" customWidth="1"/>
    <col min="5" max="5" width="5.77734375" style="295" bestFit="1" customWidth="1"/>
    <col min="6" max="6" width="7.44140625" style="295" customWidth="1"/>
    <col min="7" max="8" width="5" style="295" customWidth="1"/>
    <col min="9" max="9" width="5.77734375" style="295" customWidth="1"/>
    <col min="10" max="10" width="7.44140625" style="295" customWidth="1"/>
    <col min="11" max="11" width="11.21875" style="295" customWidth="1"/>
    <col min="12" max="12" width="9.44140625" style="295" customWidth="1"/>
    <col min="13" max="13" width="6.21875" style="295" customWidth="1"/>
    <col min="14" max="14" width="5.77734375" style="295" customWidth="1"/>
    <col min="15" max="15" width="3.77734375" style="295" customWidth="1"/>
    <col min="16" max="16" width="7.44140625" style="295" customWidth="1"/>
    <col min="17" max="17" width="4.33203125" style="295" customWidth="1"/>
    <col min="18" max="18" width="5.109375" style="295" customWidth="1"/>
    <col min="19" max="19" width="5.77734375" style="295" customWidth="1"/>
    <col min="20" max="20" width="2.6640625" style="295" customWidth="1"/>
    <col min="21" max="21" width="3.109375" style="295" hidden="1" customWidth="1"/>
    <col min="22" max="22" width="36.6640625" style="295" hidden="1" customWidth="1"/>
    <col min="23" max="23" width="37" style="295" hidden="1" customWidth="1"/>
    <col min="24" max="24" width="38.44140625" style="295" hidden="1" customWidth="1"/>
    <col min="25" max="25" width="38.109375" style="295" hidden="1" customWidth="1"/>
    <col min="26" max="26" width="33.44140625" style="295" hidden="1" customWidth="1"/>
    <col min="27" max="16384" width="9" style="295"/>
  </cols>
  <sheetData>
    <row r="1" spans="1:28" ht="30" customHeight="1" x14ac:dyDescent="0.2">
      <c r="A1" s="473" t="s">
        <v>7</v>
      </c>
      <c r="B1" s="473"/>
      <c r="C1" s="473"/>
      <c r="D1" s="473"/>
      <c r="E1" s="473"/>
      <c r="F1" s="473"/>
      <c r="G1" s="473"/>
      <c r="H1" s="473"/>
      <c r="I1" s="473"/>
      <c r="J1" s="473"/>
      <c r="K1" s="473"/>
      <c r="L1" s="473"/>
      <c r="M1" s="473"/>
      <c r="N1" s="473"/>
      <c r="O1" s="473"/>
      <c r="P1" s="473"/>
      <c r="Q1" s="473"/>
      <c r="R1" s="473"/>
      <c r="S1" s="473"/>
      <c r="U1" s="296" t="s">
        <v>305</v>
      </c>
      <c r="V1" s="297" t="s">
        <v>48</v>
      </c>
      <c r="W1" s="297" t="s">
        <v>51</v>
      </c>
      <c r="X1" s="297" t="s">
        <v>49</v>
      </c>
      <c r="Y1" s="297" t="s">
        <v>50</v>
      </c>
    </row>
    <row r="2" spans="1:28" ht="15" customHeight="1" x14ac:dyDescent="0.2">
      <c r="A2" s="473"/>
      <c r="B2" s="473"/>
      <c r="C2" s="473"/>
      <c r="D2" s="473"/>
      <c r="E2" s="473"/>
      <c r="F2" s="473"/>
      <c r="G2" s="473"/>
      <c r="H2" s="473"/>
      <c r="I2" s="473"/>
      <c r="J2" s="473"/>
      <c r="K2" s="473"/>
      <c r="L2" s="473"/>
      <c r="M2" s="473"/>
      <c r="N2" s="473"/>
      <c r="O2" s="473"/>
      <c r="P2" s="473"/>
      <c r="Q2" s="473"/>
      <c r="R2" s="473"/>
      <c r="S2" s="473"/>
      <c r="T2" s="296"/>
      <c r="U2" s="296" t="s">
        <v>305</v>
      </c>
      <c r="V2" s="298" t="s">
        <v>52</v>
      </c>
      <c r="W2" s="298" t="s">
        <v>96</v>
      </c>
      <c r="X2" s="298" t="s">
        <v>99</v>
      </c>
      <c r="Y2" s="295" t="s">
        <v>375</v>
      </c>
    </row>
    <row r="3" spans="1:28" ht="18.75" customHeight="1" x14ac:dyDescent="0.2">
      <c r="A3" s="299" t="s">
        <v>186</v>
      </c>
      <c r="B3" s="300"/>
      <c r="C3" s="300"/>
      <c r="D3" s="300"/>
      <c r="E3" s="300"/>
      <c r="F3" s="300"/>
      <c r="G3" s="300"/>
      <c r="H3" s="300"/>
      <c r="I3" s="300"/>
      <c r="J3" s="300"/>
      <c r="K3" s="300"/>
      <c r="L3" s="300"/>
      <c r="M3" s="300"/>
      <c r="N3" s="300"/>
      <c r="O3" s="300"/>
      <c r="P3" s="300"/>
      <c r="Q3" s="300"/>
      <c r="R3" s="300"/>
      <c r="S3" s="301" t="s">
        <v>406</v>
      </c>
      <c r="V3" s="302" t="s">
        <v>53</v>
      </c>
      <c r="W3" s="298" t="s">
        <v>97</v>
      </c>
      <c r="X3" s="298" t="s">
        <v>334</v>
      </c>
      <c r="Y3" s="295" t="s">
        <v>376</v>
      </c>
    </row>
    <row r="4" spans="1:28" ht="33.75" customHeight="1" x14ac:dyDescent="0.2">
      <c r="A4" s="474" t="s">
        <v>168</v>
      </c>
      <c r="B4" s="474"/>
      <c r="C4" s="475" t="str">
        <f>PHONETIC(C5)</f>
        <v/>
      </c>
      <c r="D4" s="476"/>
      <c r="E4" s="476"/>
      <c r="F4" s="476"/>
      <c r="G4" s="476"/>
      <c r="H4" s="476"/>
      <c r="I4" s="477"/>
      <c r="J4" s="478" t="s">
        <v>154</v>
      </c>
      <c r="K4" s="303" t="s">
        <v>168</v>
      </c>
      <c r="L4" s="481" t="str">
        <f>PHONETIC(L5)</f>
        <v/>
      </c>
      <c r="M4" s="482"/>
      <c r="N4" s="482"/>
      <c r="O4" s="482"/>
      <c r="P4" s="482"/>
      <c r="Q4" s="482"/>
      <c r="R4" s="482"/>
      <c r="S4" s="483"/>
      <c r="V4" s="302" t="s">
        <v>338</v>
      </c>
      <c r="W4" s="298" t="s">
        <v>98</v>
      </c>
      <c r="X4" s="298" t="s">
        <v>341</v>
      </c>
      <c r="Y4" s="298" t="s">
        <v>118</v>
      </c>
    </row>
    <row r="5" spans="1:28" ht="33.75" customHeight="1" x14ac:dyDescent="0.2">
      <c r="A5" s="479" t="s">
        <v>8</v>
      </c>
      <c r="B5" s="479"/>
      <c r="C5" s="484"/>
      <c r="D5" s="485"/>
      <c r="E5" s="485"/>
      <c r="F5" s="485"/>
      <c r="G5" s="485"/>
      <c r="H5" s="485"/>
      <c r="I5" s="486"/>
      <c r="J5" s="479"/>
      <c r="K5" s="304" t="s">
        <v>131</v>
      </c>
      <c r="L5" s="484"/>
      <c r="M5" s="485"/>
      <c r="N5" s="485"/>
      <c r="O5" s="485"/>
      <c r="P5" s="485"/>
      <c r="Q5" s="485"/>
      <c r="R5" s="485"/>
      <c r="S5" s="486"/>
      <c r="V5" s="302" t="s">
        <v>337</v>
      </c>
      <c r="W5" s="298" t="s">
        <v>340</v>
      </c>
      <c r="X5" s="298" t="s">
        <v>199</v>
      </c>
      <c r="Y5" s="298" t="s">
        <v>119</v>
      </c>
    </row>
    <row r="6" spans="1:28" ht="33.75" customHeight="1" x14ac:dyDescent="0.2">
      <c r="A6" s="487" t="s">
        <v>198</v>
      </c>
      <c r="B6" s="488"/>
      <c r="C6" s="489"/>
      <c r="D6" s="490"/>
      <c r="E6" s="490"/>
      <c r="F6" s="490"/>
      <c r="G6" s="490"/>
      <c r="H6" s="490"/>
      <c r="I6" s="491"/>
      <c r="J6" s="480"/>
      <c r="K6" s="305" t="s">
        <v>140</v>
      </c>
      <c r="L6" s="492"/>
      <c r="M6" s="493"/>
      <c r="N6" s="493"/>
      <c r="O6" s="493"/>
      <c r="P6" s="493"/>
      <c r="Q6" s="493"/>
      <c r="R6" s="493"/>
      <c r="S6" s="494"/>
      <c r="V6" s="302" t="s">
        <v>141</v>
      </c>
      <c r="W6" s="298" t="s">
        <v>142</v>
      </c>
      <c r="X6" s="298" t="s">
        <v>143</v>
      </c>
      <c r="Y6" s="298" t="s">
        <v>120</v>
      </c>
    </row>
    <row r="7" spans="1:28" ht="33.75" customHeight="1" x14ac:dyDescent="0.2">
      <c r="A7" s="495" t="s">
        <v>408</v>
      </c>
      <c r="B7" s="495"/>
      <c r="C7" s="328" t="s">
        <v>155</v>
      </c>
      <c r="D7" s="496"/>
      <c r="E7" s="497"/>
      <c r="F7" s="498"/>
      <c r="G7" s="499"/>
      <c r="H7" s="500"/>
      <c r="I7" s="500"/>
      <c r="J7" s="500"/>
      <c r="K7" s="500"/>
      <c r="L7" s="500"/>
      <c r="M7" s="500"/>
      <c r="N7" s="500"/>
      <c r="O7" s="500"/>
      <c r="P7" s="500"/>
      <c r="Q7" s="500"/>
      <c r="R7" s="500"/>
      <c r="S7" s="500"/>
      <c r="V7" s="295" t="s">
        <v>219</v>
      </c>
      <c r="W7" s="298" t="s">
        <v>221</v>
      </c>
      <c r="X7" s="295" t="s">
        <v>342</v>
      </c>
      <c r="Y7" s="298" t="s">
        <v>121</v>
      </c>
    </row>
    <row r="8" spans="1:28" ht="33.75" customHeight="1" x14ac:dyDescent="0.2">
      <c r="A8" s="501" t="s">
        <v>409</v>
      </c>
      <c r="B8" s="501"/>
      <c r="C8" s="502"/>
      <c r="D8" s="502"/>
      <c r="E8" s="502"/>
      <c r="F8" s="502"/>
      <c r="G8" s="502"/>
      <c r="H8" s="502"/>
      <c r="I8" s="502"/>
      <c r="J8" s="502"/>
      <c r="K8" s="503" t="s">
        <v>410</v>
      </c>
      <c r="L8" s="503"/>
      <c r="M8" s="504"/>
      <c r="N8" s="505"/>
      <c r="O8" s="505"/>
      <c r="P8" s="505"/>
      <c r="Q8" s="505"/>
      <c r="R8" s="505"/>
      <c r="S8" s="505"/>
      <c r="V8" s="302" t="s">
        <v>54</v>
      </c>
      <c r="W8" s="298"/>
      <c r="X8" s="298" t="s">
        <v>100</v>
      </c>
      <c r="Y8" s="298" t="s">
        <v>144</v>
      </c>
    </row>
    <row r="9" spans="1:28" ht="33.75" customHeight="1" x14ac:dyDescent="0.2">
      <c r="A9" s="495" t="s">
        <v>411</v>
      </c>
      <c r="B9" s="495"/>
      <c r="C9" s="328" t="s">
        <v>155</v>
      </c>
      <c r="D9" s="496"/>
      <c r="E9" s="497"/>
      <c r="F9" s="498"/>
      <c r="G9" s="499"/>
      <c r="H9" s="500"/>
      <c r="I9" s="500"/>
      <c r="J9" s="500"/>
      <c r="K9" s="506"/>
      <c r="L9" s="506"/>
      <c r="M9" s="506"/>
      <c r="N9" s="506"/>
      <c r="O9" s="506"/>
      <c r="P9" s="506"/>
      <c r="Q9" s="506"/>
      <c r="R9" s="506"/>
      <c r="S9" s="506"/>
      <c r="V9" s="302" t="s">
        <v>55</v>
      </c>
      <c r="W9" s="298"/>
      <c r="X9" s="298" t="s">
        <v>333</v>
      </c>
      <c r="Y9" s="295" t="s">
        <v>222</v>
      </c>
    </row>
    <row r="10" spans="1:28" ht="33.75" customHeight="1" x14ac:dyDescent="0.2">
      <c r="A10" s="501" t="s">
        <v>409</v>
      </c>
      <c r="B10" s="501"/>
      <c r="C10" s="502"/>
      <c r="D10" s="502"/>
      <c r="E10" s="502"/>
      <c r="F10" s="502"/>
      <c r="G10" s="502"/>
      <c r="H10" s="502"/>
      <c r="I10" s="502"/>
      <c r="J10" s="502"/>
      <c r="K10" s="507" t="s">
        <v>412</v>
      </c>
      <c r="L10" s="507"/>
      <c r="M10" s="507"/>
      <c r="N10" s="507"/>
      <c r="O10" s="507"/>
      <c r="P10" s="507"/>
      <c r="Q10" s="507"/>
      <c r="R10" s="507"/>
      <c r="S10" s="507"/>
      <c r="V10" s="302" t="s">
        <v>56</v>
      </c>
      <c r="W10" s="298"/>
      <c r="X10" s="298" t="s">
        <v>101</v>
      </c>
      <c r="Y10" s="298" t="s">
        <v>122</v>
      </c>
    </row>
    <row r="11" spans="1:28" ht="33.6" customHeight="1" x14ac:dyDescent="0.2">
      <c r="A11" s="495" t="s">
        <v>413</v>
      </c>
      <c r="B11" s="495"/>
      <c r="C11" s="328" t="s">
        <v>155</v>
      </c>
      <c r="D11" s="496"/>
      <c r="E11" s="497"/>
      <c r="F11" s="498"/>
      <c r="G11" s="499"/>
      <c r="H11" s="500"/>
      <c r="I11" s="500"/>
      <c r="J11" s="500"/>
      <c r="K11" s="506"/>
      <c r="L11" s="506"/>
      <c r="M11" s="506"/>
      <c r="N11" s="506"/>
      <c r="O11" s="506"/>
      <c r="P11" s="506"/>
      <c r="Q11" s="506"/>
      <c r="R11" s="506"/>
      <c r="S11" s="506"/>
      <c r="V11" s="302" t="s">
        <v>57</v>
      </c>
      <c r="W11" s="298"/>
      <c r="X11" s="298" t="s">
        <v>414</v>
      </c>
      <c r="Y11" s="298" t="s">
        <v>379</v>
      </c>
    </row>
    <row r="12" spans="1:28" ht="33.75" customHeight="1" x14ac:dyDescent="0.2">
      <c r="A12" s="508" t="s">
        <v>415</v>
      </c>
      <c r="B12" s="508"/>
      <c r="C12" s="509" t="s">
        <v>168</v>
      </c>
      <c r="D12" s="509"/>
      <c r="E12" s="510"/>
      <c r="F12" s="510"/>
      <c r="G12" s="510"/>
      <c r="H12" s="510"/>
      <c r="I12" s="510"/>
      <c r="J12" s="511"/>
      <c r="K12" s="512" t="s">
        <v>416</v>
      </c>
      <c r="L12" s="513"/>
      <c r="M12" s="514"/>
      <c r="N12" s="514"/>
      <c r="O12" s="514"/>
      <c r="P12" s="514"/>
      <c r="Q12" s="514"/>
      <c r="R12" s="514"/>
      <c r="S12" s="515"/>
      <c r="V12" s="295" t="s">
        <v>380</v>
      </c>
      <c r="W12" s="298"/>
      <c r="X12" s="295" t="s">
        <v>372</v>
      </c>
      <c r="Y12" s="306"/>
    </row>
    <row r="13" spans="1:28" ht="33.75" customHeight="1" x14ac:dyDescent="0.2">
      <c r="A13" s="508"/>
      <c r="B13" s="508"/>
      <c r="C13" s="516" t="s">
        <v>131</v>
      </c>
      <c r="D13" s="516"/>
      <c r="E13" s="517"/>
      <c r="F13" s="517"/>
      <c r="G13" s="517"/>
      <c r="H13" s="517"/>
      <c r="I13" s="517"/>
      <c r="J13" s="518"/>
      <c r="K13" s="519" t="s">
        <v>417</v>
      </c>
      <c r="L13" s="520"/>
      <c r="M13" s="521"/>
      <c r="N13" s="521"/>
      <c r="O13" s="521"/>
      <c r="P13" s="521"/>
      <c r="Q13" s="521"/>
      <c r="R13" s="521"/>
      <c r="S13" s="522"/>
      <c r="V13" s="302" t="s">
        <v>58</v>
      </c>
      <c r="W13" s="298"/>
      <c r="X13" s="298" t="s">
        <v>373</v>
      </c>
      <c r="Y13" s="306"/>
    </row>
    <row r="14" spans="1:28" ht="33.75" customHeight="1" x14ac:dyDescent="0.2">
      <c r="A14" s="508"/>
      <c r="B14" s="508"/>
      <c r="C14" s="523" t="s">
        <v>418</v>
      </c>
      <c r="D14" s="523"/>
      <c r="E14" s="524"/>
      <c r="F14" s="525"/>
      <c r="G14" s="525"/>
      <c r="H14" s="525"/>
      <c r="I14" s="525"/>
      <c r="J14" s="525"/>
      <c r="K14" s="525"/>
      <c r="L14" s="525"/>
      <c r="M14" s="525"/>
      <c r="N14" s="525"/>
      <c r="O14" s="525"/>
      <c r="P14" s="525"/>
      <c r="Q14" s="525"/>
      <c r="R14" s="525"/>
      <c r="S14" s="525"/>
      <c r="V14" s="302" t="s">
        <v>59</v>
      </c>
      <c r="W14" s="298"/>
      <c r="X14" s="298" t="s">
        <v>102</v>
      </c>
      <c r="Y14" s="306"/>
    </row>
    <row r="15" spans="1:28" ht="33.75" customHeight="1" x14ac:dyDescent="0.2">
      <c r="A15" s="526" t="s">
        <v>136</v>
      </c>
      <c r="B15" s="526"/>
      <c r="C15" s="527" t="s">
        <v>130</v>
      </c>
      <c r="D15" s="527"/>
      <c r="E15" s="528" t="s">
        <v>174</v>
      </c>
      <c r="F15" s="529"/>
      <c r="G15" s="530"/>
      <c r="H15" s="528"/>
      <c r="I15" s="528"/>
      <c r="J15" s="528"/>
      <c r="K15" s="503" t="s">
        <v>11</v>
      </c>
      <c r="L15" s="503"/>
      <c r="M15" s="407"/>
      <c r="N15" s="407"/>
      <c r="O15" s="407"/>
      <c r="P15" s="407"/>
      <c r="Q15" s="407"/>
      <c r="R15" s="408"/>
      <c r="S15" s="307" t="s">
        <v>6</v>
      </c>
      <c r="T15" s="308"/>
      <c r="V15" s="302" t="s">
        <v>60</v>
      </c>
      <c r="W15" s="298"/>
      <c r="X15" s="298" t="s">
        <v>103</v>
      </c>
      <c r="Y15" s="306"/>
      <c r="AA15" s="309"/>
      <c r="AB15" s="309"/>
    </row>
    <row r="16" spans="1:28" ht="33.75" customHeight="1" x14ac:dyDescent="0.2">
      <c r="A16" s="526"/>
      <c r="B16" s="526"/>
      <c r="C16" s="527" t="s">
        <v>44</v>
      </c>
      <c r="D16" s="527"/>
      <c r="E16" s="528" t="s">
        <v>174</v>
      </c>
      <c r="F16" s="529"/>
      <c r="G16" s="530"/>
      <c r="H16" s="528"/>
      <c r="I16" s="528"/>
      <c r="J16" s="528"/>
      <c r="K16" s="503"/>
      <c r="L16" s="503"/>
      <c r="M16" s="531" t="s">
        <v>329</v>
      </c>
      <c r="N16" s="531"/>
      <c r="O16" s="532"/>
      <c r="P16" s="446"/>
      <c r="Q16" s="447"/>
      <c r="R16" s="414"/>
      <c r="S16" s="310" t="s">
        <v>330</v>
      </c>
      <c r="T16" s="308"/>
      <c r="V16" s="302" t="s">
        <v>61</v>
      </c>
      <c r="W16" s="298"/>
      <c r="X16" s="298" t="s">
        <v>104</v>
      </c>
      <c r="Y16" s="306"/>
    </row>
    <row r="17" spans="1:27" ht="33.75" customHeight="1" x14ac:dyDescent="0.2">
      <c r="A17" s="526" t="s">
        <v>9</v>
      </c>
      <c r="B17" s="526"/>
      <c r="C17" s="437"/>
      <c r="D17" s="437"/>
      <c r="E17" s="437"/>
      <c r="F17" s="438"/>
      <c r="G17" s="533" t="s">
        <v>175</v>
      </c>
      <c r="H17" s="543"/>
      <c r="I17" s="543"/>
      <c r="J17" s="543"/>
      <c r="K17" s="503" t="s">
        <v>134</v>
      </c>
      <c r="L17" s="503"/>
      <c r="M17" s="437"/>
      <c r="N17" s="438"/>
      <c r="O17" s="311" t="s">
        <v>13</v>
      </c>
      <c r="P17" s="533" t="s">
        <v>128</v>
      </c>
      <c r="Q17" s="534"/>
      <c r="R17" s="263"/>
      <c r="S17" s="312" t="s">
        <v>14</v>
      </c>
      <c r="V17" s="302" t="s">
        <v>62</v>
      </c>
      <c r="W17" s="298"/>
      <c r="X17" s="298" t="s">
        <v>105</v>
      </c>
      <c r="Y17" s="306"/>
    </row>
    <row r="18" spans="1:27" ht="41.25" customHeight="1" x14ac:dyDescent="0.2">
      <c r="A18" s="526" t="s">
        <v>10</v>
      </c>
      <c r="B18" s="526"/>
      <c r="C18" s="535"/>
      <c r="D18" s="535"/>
      <c r="E18" s="535"/>
      <c r="F18" s="535"/>
      <c r="G18" s="535"/>
      <c r="H18" s="535"/>
      <c r="I18" s="535"/>
      <c r="J18" s="535"/>
      <c r="K18" s="503" t="s">
        <v>169</v>
      </c>
      <c r="L18" s="313" t="s">
        <v>135</v>
      </c>
      <c r="M18" s="536" t="s">
        <v>305</v>
      </c>
      <c r="N18" s="537"/>
      <c r="O18" s="537"/>
      <c r="P18" s="537"/>
      <c r="Q18" s="537"/>
      <c r="R18" s="537"/>
      <c r="S18" s="538"/>
      <c r="V18" s="302" t="s">
        <v>63</v>
      </c>
      <c r="W18" s="298"/>
      <c r="X18" s="298" t="s">
        <v>106</v>
      </c>
      <c r="AA18" s="314" t="str">
        <f>IF($M$18="製造業その他",IF(AND($M$15&gt;300000000,$M$17&gt;300),"中小企業要件をご確認ください",""),IF($M$18="卸売業",IF(AND($M$15&gt;100000000,$M$17&gt;100),"中小企業要件をご確認ください",""),IF($M$18="サービス業",IF(AND($M$15&gt;50000000,$M$17&gt;100),"中小企業要件をご確認ください",""),IF($M$18="小売業",IF(AND($M$15&gt;50000000,$M$17&gt;50),"中小企業要件をご確認ください",""),"業種を選択してください"))))</f>
        <v>業種を選択してください</v>
      </c>
    </row>
    <row r="19" spans="1:27" ht="41.25" customHeight="1" x14ac:dyDescent="0.2">
      <c r="A19" s="526"/>
      <c r="B19" s="526"/>
      <c r="C19" s="535"/>
      <c r="D19" s="535"/>
      <c r="E19" s="535"/>
      <c r="F19" s="535"/>
      <c r="G19" s="535"/>
      <c r="H19" s="535"/>
      <c r="I19" s="535"/>
      <c r="J19" s="535"/>
      <c r="K19" s="503"/>
      <c r="L19" s="315" t="s">
        <v>37</v>
      </c>
      <c r="M19" s="539"/>
      <c r="N19" s="539"/>
      <c r="O19" s="539"/>
      <c r="P19" s="539"/>
      <c r="Q19" s="539"/>
      <c r="R19" s="539"/>
      <c r="S19" s="540"/>
      <c r="V19" s="302" t="s">
        <v>64</v>
      </c>
      <c r="W19" s="298"/>
      <c r="X19" s="298" t="s">
        <v>107</v>
      </c>
      <c r="Y19" s="306"/>
    </row>
    <row r="20" spans="1:27" ht="33.75" customHeight="1" x14ac:dyDescent="0.2">
      <c r="A20" s="526"/>
      <c r="B20" s="526"/>
      <c r="C20" s="535"/>
      <c r="D20" s="535"/>
      <c r="E20" s="535"/>
      <c r="F20" s="535"/>
      <c r="G20" s="535"/>
      <c r="H20" s="535"/>
      <c r="I20" s="535"/>
      <c r="J20" s="535"/>
      <c r="K20" s="541" t="s">
        <v>283</v>
      </c>
      <c r="L20" s="541"/>
      <c r="M20" s="313">
        <v>1</v>
      </c>
      <c r="N20" s="542"/>
      <c r="O20" s="542"/>
      <c r="P20" s="542"/>
      <c r="Q20" s="434"/>
      <c r="R20" s="435"/>
      <c r="S20" s="307" t="s">
        <v>43</v>
      </c>
      <c r="V20" s="295" t="s">
        <v>220</v>
      </c>
      <c r="W20" s="316"/>
      <c r="X20" s="295" t="s">
        <v>343</v>
      </c>
      <c r="Y20" s="306"/>
    </row>
    <row r="21" spans="1:27" ht="33.75" customHeight="1" x14ac:dyDescent="0.2">
      <c r="A21" s="508" t="s">
        <v>304</v>
      </c>
      <c r="B21" s="526"/>
      <c r="C21" s="535"/>
      <c r="D21" s="535"/>
      <c r="E21" s="535"/>
      <c r="F21" s="535"/>
      <c r="G21" s="535"/>
      <c r="H21" s="535"/>
      <c r="I21" s="535"/>
      <c r="J21" s="535"/>
      <c r="K21" s="541"/>
      <c r="L21" s="541"/>
      <c r="M21" s="317">
        <v>2</v>
      </c>
      <c r="N21" s="544"/>
      <c r="O21" s="544"/>
      <c r="P21" s="544"/>
      <c r="Q21" s="417"/>
      <c r="R21" s="418"/>
      <c r="S21" s="318" t="s">
        <v>43</v>
      </c>
      <c r="V21" s="302" t="s">
        <v>65</v>
      </c>
      <c r="W21" s="316"/>
      <c r="X21" s="298" t="s">
        <v>108</v>
      </c>
      <c r="Y21" s="306"/>
    </row>
    <row r="22" spans="1:27" ht="33.75" customHeight="1" x14ac:dyDescent="0.2">
      <c r="A22" s="526"/>
      <c r="B22" s="526"/>
      <c r="C22" s="535"/>
      <c r="D22" s="535"/>
      <c r="E22" s="535"/>
      <c r="F22" s="535"/>
      <c r="G22" s="535"/>
      <c r="H22" s="535"/>
      <c r="I22" s="535"/>
      <c r="J22" s="535"/>
      <c r="K22" s="541"/>
      <c r="L22" s="541"/>
      <c r="M22" s="315">
        <v>3</v>
      </c>
      <c r="N22" s="545"/>
      <c r="O22" s="545"/>
      <c r="P22" s="545"/>
      <c r="Q22" s="420"/>
      <c r="R22" s="394"/>
      <c r="S22" s="319" t="s">
        <v>43</v>
      </c>
      <c r="V22" s="302" t="s">
        <v>66</v>
      </c>
      <c r="X22" s="298" t="s">
        <v>109</v>
      </c>
      <c r="Z22" s="295" t="s">
        <v>305</v>
      </c>
    </row>
    <row r="23" spans="1:27" ht="35.25" customHeight="1" x14ac:dyDescent="0.2">
      <c r="A23" s="554" t="s">
        <v>303</v>
      </c>
      <c r="B23" s="320" t="s">
        <v>156</v>
      </c>
      <c r="C23" s="509" t="s">
        <v>42</v>
      </c>
      <c r="D23" s="509"/>
      <c r="E23" s="509"/>
      <c r="F23" s="407"/>
      <c r="G23" s="407"/>
      <c r="H23" s="408"/>
      <c r="I23" s="307" t="s">
        <v>43</v>
      </c>
      <c r="J23" s="509" t="s">
        <v>158</v>
      </c>
      <c r="K23" s="509"/>
      <c r="L23" s="409"/>
      <c r="M23" s="410"/>
      <c r="N23" s="188" t="s">
        <v>157</v>
      </c>
      <c r="O23" s="421" t="s">
        <v>159</v>
      </c>
      <c r="P23" s="421"/>
      <c r="Q23" s="422"/>
      <c r="R23" s="423"/>
      <c r="S23" s="307" t="s">
        <v>43</v>
      </c>
      <c r="V23" s="302" t="s">
        <v>67</v>
      </c>
      <c r="W23" s="316"/>
      <c r="X23" s="298" t="s">
        <v>110</v>
      </c>
      <c r="Y23" s="306"/>
      <c r="Z23" s="295" t="s">
        <v>357</v>
      </c>
    </row>
    <row r="24" spans="1:27" ht="35.25" customHeight="1" x14ac:dyDescent="0.2">
      <c r="A24" s="555"/>
      <c r="B24" s="321" t="s">
        <v>160</v>
      </c>
      <c r="C24" s="556" t="s">
        <v>42</v>
      </c>
      <c r="D24" s="557"/>
      <c r="E24" s="558"/>
      <c r="F24" s="414"/>
      <c r="G24" s="415"/>
      <c r="H24" s="415"/>
      <c r="I24" s="319" t="s">
        <v>43</v>
      </c>
      <c r="J24" s="556" t="s">
        <v>158</v>
      </c>
      <c r="K24" s="558"/>
      <c r="L24" s="414"/>
      <c r="M24" s="415"/>
      <c r="N24" s="190" t="s">
        <v>157</v>
      </c>
      <c r="O24" s="392" t="s">
        <v>159</v>
      </c>
      <c r="P24" s="393"/>
      <c r="Q24" s="394"/>
      <c r="R24" s="395"/>
      <c r="S24" s="319" t="s">
        <v>43</v>
      </c>
      <c r="V24" s="302" t="s">
        <v>68</v>
      </c>
      <c r="W24" s="316"/>
      <c r="X24" s="298" t="s">
        <v>111</v>
      </c>
      <c r="Y24" s="306"/>
      <c r="Z24" s="295" t="s">
        <v>358</v>
      </c>
    </row>
    <row r="25" spans="1:27" ht="33.75" customHeight="1" x14ac:dyDescent="0.2">
      <c r="A25" s="322"/>
      <c r="B25" s="322"/>
      <c r="C25" s="322"/>
      <c r="D25" s="322"/>
      <c r="E25" s="322"/>
      <c r="F25" s="322"/>
      <c r="G25" s="322"/>
      <c r="H25" s="322"/>
      <c r="I25" s="322"/>
      <c r="J25" s="322"/>
      <c r="K25" s="322"/>
      <c r="L25" s="322"/>
      <c r="M25" s="322"/>
      <c r="N25" s="322"/>
      <c r="O25" s="322"/>
      <c r="P25" s="322"/>
      <c r="Q25" s="322"/>
      <c r="R25" s="322"/>
      <c r="S25" s="322"/>
      <c r="V25" s="302" t="s">
        <v>69</v>
      </c>
      <c r="W25" s="316"/>
      <c r="X25" s="298" t="s">
        <v>112</v>
      </c>
      <c r="Z25" s="295" t="s">
        <v>385</v>
      </c>
    </row>
    <row r="26" spans="1:27" ht="18.75" customHeight="1" x14ac:dyDescent="0.2">
      <c r="A26" s="323" t="s">
        <v>281</v>
      </c>
      <c r="B26" s="296"/>
      <c r="C26" s="296"/>
      <c r="D26" s="296"/>
      <c r="E26" s="296"/>
      <c r="F26" s="296"/>
      <c r="G26" s="296"/>
      <c r="H26" s="296"/>
      <c r="I26" s="296"/>
      <c r="J26" s="296"/>
      <c r="K26" s="296"/>
      <c r="L26" s="296"/>
      <c r="M26" s="296"/>
      <c r="N26" s="296"/>
      <c r="O26" s="296"/>
      <c r="P26" s="296"/>
      <c r="Q26" s="296"/>
      <c r="R26" s="296"/>
      <c r="S26" s="296"/>
      <c r="V26" s="302" t="s">
        <v>70</v>
      </c>
      <c r="X26" s="298" t="s">
        <v>113</v>
      </c>
      <c r="Y26" s="306"/>
      <c r="Z26" s="295" t="s">
        <v>359</v>
      </c>
    </row>
    <row r="27" spans="1:27" ht="18.75" customHeight="1" x14ac:dyDescent="0.2">
      <c r="A27" s="546" t="s">
        <v>278</v>
      </c>
      <c r="B27" s="546"/>
      <c r="C27" s="546"/>
      <c r="D27" s="546"/>
      <c r="E27" s="546"/>
      <c r="F27" s="546"/>
      <c r="G27" s="546"/>
      <c r="H27" s="546"/>
      <c r="I27" s="546"/>
      <c r="J27" s="546"/>
      <c r="K27" s="546"/>
      <c r="L27" s="546"/>
      <c r="M27" s="546"/>
      <c r="N27" s="546"/>
      <c r="O27" s="546"/>
      <c r="P27" s="546"/>
      <c r="Q27" s="546"/>
      <c r="R27" s="546"/>
      <c r="S27" s="546"/>
      <c r="V27" s="302" t="s">
        <v>71</v>
      </c>
      <c r="W27" s="316"/>
      <c r="X27" s="298" t="s">
        <v>114</v>
      </c>
      <c r="Y27" s="306"/>
    </row>
    <row r="28" spans="1:27" ht="18.75" customHeight="1" x14ac:dyDescent="0.2">
      <c r="A28" s="547"/>
      <c r="B28" s="547"/>
      <c r="C28" s="547"/>
      <c r="D28" s="547"/>
      <c r="E28" s="547"/>
      <c r="F28" s="547"/>
      <c r="G28" s="547"/>
      <c r="H28" s="547"/>
      <c r="I28" s="547"/>
      <c r="J28" s="547"/>
      <c r="K28" s="547"/>
      <c r="L28" s="547"/>
      <c r="M28" s="547"/>
      <c r="N28" s="547"/>
      <c r="O28" s="547"/>
      <c r="P28" s="547"/>
      <c r="Q28" s="547"/>
      <c r="R28" s="547"/>
      <c r="S28" s="547"/>
      <c r="V28" s="302" t="s">
        <v>72</v>
      </c>
      <c r="W28" s="316"/>
      <c r="X28" s="298" t="s">
        <v>115</v>
      </c>
      <c r="Y28" s="306"/>
    </row>
    <row r="29" spans="1:27" ht="33.75" customHeight="1" x14ac:dyDescent="0.2">
      <c r="A29" s="548" t="s">
        <v>356</v>
      </c>
      <c r="B29" s="549"/>
      <c r="C29" s="549"/>
      <c r="D29" s="549"/>
      <c r="E29" s="549"/>
      <c r="F29" s="549"/>
      <c r="G29" s="549"/>
      <c r="H29" s="549"/>
      <c r="I29" s="549"/>
      <c r="J29" s="550"/>
      <c r="K29" s="551" t="s">
        <v>305</v>
      </c>
      <c r="L29" s="552"/>
      <c r="M29" s="552"/>
      <c r="N29" s="552"/>
      <c r="O29" s="552"/>
      <c r="P29" s="552"/>
      <c r="Q29" s="552"/>
      <c r="R29" s="552"/>
      <c r="S29" s="553"/>
      <c r="V29" s="302" t="s">
        <v>73</v>
      </c>
      <c r="W29" s="316"/>
      <c r="X29" s="298" t="s">
        <v>116</v>
      </c>
      <c r="Y29" s="306"/>
      <c r="Z29" s="295" t="s">
        <v>305</v>
      </c>
    </row>
    <row r="30" spans="1:27" ht="33.75" customHeight="1" x14ac:dyDescent="0.2">
      <c r="A30" s="526" t="s">
        <v>129</v>
      </c>
      <c r="B30" s="526"/>
      <c r="C30" s="526"/>
      <c r="D30" s="559"/>
      <c r="E30" s="559"/>
      <c r="F30" s="559"/>
      <c r="G30" s="559"/>
      <c r="H30" s="559"/>
      <c r="I30" s="559"/>
      <c r="J30" s="559"/>
      <c r="K30" s="503" t="s">
        <v>216</v>
      </c>
      <c r="L30" s="503"/>
      <c r="M30" s="560"/>
      <c r="N30" s="560"/>
      <c r="O30" s="560"/>
      <c r="P30" s="560"/>
      <c r="Q30" s="560"/>
      <c r="R30" s="560"/>
      <c r="S30" s="560"/>
      <c r="V30" s="302" t="s">
        <v>381</v>
      </c>
      <c r="W30" s="316"/>
      <c r="X30" s="298" t="s">
        <v>117</v>
      </c>
      <c r="Y30" s="306"/>
      <c r="Z30" s="295" t="s">
        <v>368</v>
      </c>
    </row>
    <row r="31" spans="1:27" ht="33.75" customHeight="1" x14ac:dyDescent="0.2">
      <c r="A31" s="526" t="s">
        <v>12</v>
      </c>
      <c r="B31" s="526"/>
      <c r="C31" s="526"/>
      <c r="D31" s="324" t="s">
        <v>155</v>
      </c>
      <c r="E31" s="533"/>
      <c r="F31" s="543"/>
      <c r="G31" s="561" t="s">
        <v>368</v>
      </c>
      <c r="H31" s="561"/>
      <c r="I31" s="562"/>
      <c r="J31" s="563"/>
      <c r="K31" s="559"/>
      <c r="L31" s="559"/>
      <c r="M31" s="559"/>
      <c r="N31" s="559"/>
      <c r="O31" s="559"/>
      <c r="P31" s="559"/>
      <c r="Q31" s="559"/>
      <c r="R31" s="559"/>
      <c r="S31" s="559"/>
      <c r="V31" s="302" t="s">
        <v>382</v>
      </c>
      <c r="W31" s="316"/>
      <c r="Y31" s="306"/>
      <c r="Z31" s="295" t="s">
        <v>361</v>
      </c>
    </row>
    <row r="32" spans="1:27" ht="33.75" customHeight="1" x14ac:dyDescent="0.2">
      <c r="A32" s="526" t="s">
        <v>161</v>
      </c>
      <c r="B32" s="526"/>
      <c r="C32" s="526"/>
      <c r="D32" s="527" t="s">
        <v>162</v>
      </c>
      <c r="E32" s="527"/>
      <c r="F32" s="561"/>
      <c r="G32" s="561"/>
      <c r="H32" s="561"/>
      <c r="I32" s="562"/>
      <c r="J32" s="325" t="s">
        <v>170</v>
      </c>
      <c r="K32" s="527" t="s">
        <v>163</v>
      </c>
      <c r="L32" s="527"/>
      <c r="M32" s="561"/>
      <c r="N32" s="561"/>
      <c r="O32" s="561"/>
      <c r="P32" s="561"/>
      <c r="Q32" s="561"/>
      <c r="R32" s="562"/>
      <c r="S32" s="325" t="s">
        <v>171</v>
      </c>
      <c r="V32" s="302" t="s">
        <v>383</v>
      </c>
      <c r="W32" s="316"/>
      <c r="Y32" s="306"/>
      <c r="Z32" s="295" t="s">
        <v>362</v>
      </c>
    </row>
    <row r="33" spans="22:26" ht="33.75" customHeight="1" x14ac:dyDescent="0.2">
      <c r="V33" s="302" t="s">
        <v>384</v>
      </c>
      <c r="W33" s="316"/>
      <c r="Y33" s="306"/>
      <c r="Z33" s="295" t="s">
        <v>363</v>
      </c>
    </row>
    <row r="34" spans="22:26" ht="33.75" customHeight="1" x14ac:dyDescent="0.2">
      <c r="V34" s="302" t="s">
        <v>377</v>
      </c>
      <c r="W34" s="316"/>
      <c r="X34" s="306"/>
      <c r="Y34" s="306"/>
      <c r="Z34" s="295" t="s">
        <v>364</v>
      </c>
    </row>
    <row r="35" spans="22:26" ht="33.75" customHeight="1" x14ac:dyDescent="0.2">
      <c r="V35" s="302" t="s">
        <v>378</v>
      </c>
      <c r="W35" s="316"/>
      <c r="X35" s="306"/>
      <c r="Y35" s="306"/>
      <c r="Z35" s="295" t="s">
        <v>365</v>
      </c>
    </row>
    <row r="36" spans="22:26" ht="33.75" customHeight="1" x14ac:dyDescent="0.2">
      <c r="V36" s="302" t="s">
        <v>74</v>
      </c>
      <c r="W36" s="316"/>
      <c r="X36" s="306"/>
      <c r="Y36" s="306"/>
      <c r="Z36" s="295" t="s">
        <v>366</v>
      </c>
    </row>
    <row r="37" spans="22:26" ht="33.75" customHeight="1" x14ac:dyDescent="0.2">
      <c r="V37" s="302" t="s">
        <v>75</v>
      </c>
      <c r="W37" s="316"/>
      <c r="X37" s="306"/>
      <c r="Y37" s="306"/>
      <c r="Z37" s="295" t="s">
        <v>367</v>
      </c>
    </row>
    <row r="38" spans="22:26" ht="33.75" customHeight="1" x14ac:dyDescent="0.2">
      <c r="V38" s="302" t="s">
        <v>76</v>
      </c>
      <c r="W38" s="316"/>
      <c r="X38" s="306"/>
      <c r="Y38" s="306"/>
    </row>
    <row r="39" spans="22:26" ht="33.75" customHeight="1" x14ac:dyDescent="0.2">
      <c r="V39" s="302" t="s">
        <v>335</v>
      </c>
      <c r="W39" s="316"/>
      <c r="X39" s="306"/>
      <c r="Y39" s="306"/>
    </row>
    <row r="40" spans="22:26" ht="33.75" customHeight="1" x14ac:dyDescent="0.2">
      <c r="V40" s="302" t="s">
        <v>77</v>
      </c>
      <c r="W40" s="316"/>
      <c r="X40" s="306"/>
      <c r="Y40" s="306"/>
    </row>
    <row r="41" spans="22:26" ht="33.75" customHeight="1" x14ac:dyDescent="0.2">
      <c r="V41" s="302" t="s">
        <v>336</v>
      </c>
      <c r="W41" s="316"/>
      <c r="X41" s="306"/>
      <c r="Y41" s="306"/>
    </row>
    <row r="42" spans="22:26" ht="33.75" customHeight="1" x14ac:dyDescent="0.2">
      <c r="V42" s="302" t="s">
        <v>78</v>
      </c>
      <c r="W42" s="316"/>
      <c r="X42" s="306"/>
      <c r="Y42" s="306"/>
    </row>
    <row r="43" spans="22:26" ht="33.75" customHeight="1" x14ac:dyDescent="0.2">
      <c r="V43" s="302" t="s">
        <v>79</v>
      </c>
      <c r="W43" s="316"/>
      <c r="X43" s="306"/>
      <c r="Y43" s="306"/>
    </row>
    <row r="44" spans="22:26" ht="33.75" customHeight="1" x14ac:dyDescent="0.2">
      <c r="V44" s="302" t="s">
        <v>80</v>
      </c>
      <c r="W44" s="316"/>
      <c r="X44" s="306"/>
      <c r="Y44" s="306"/>
    </row>
    <row r="45" spans="22:26" ht="33.75" customHeight="1" x14ac:dyDescent="0.2">
      <c r="V45" s="302" t="s">
        <v>81</v>
      </c>
      <c r="W45" s="316"/>
      <c r="X45" s="306"/>
      <c r="Y45" s="326"/>
    </row>
    <row r="46" spans="22:26" ht="33.75" customHeight="1" x14ac:dyDescent="0.2">
      <c r="V46" s="302" t="s">
        <v>82</v>
      </c>
      <c r="W46" s="316"/>
      <c r="X46" s="306"/>
      <c r="Y46" s="327"/>
    </row>
    <row r="47" spans="22:26" ht="33.75" customHeight="1" x14ac:dyDescent="0.2">
      <c r="V47" s="302" t="s">
        <v>83</v>
      </c>
      <c r="W47" s="316"/>
      <c r="X47" s="306"/>
      <c r="Y47" s="306"/>
    </row>
    <row r="48" spans="22:26" ht="33.75" customHeight="1" x14ac:dyDescent="0.2">
      <c r="V48" s="302" t="s">
        <v>84</v>
      </c>
      <c r="W48" s="316"/>
      <c r="X48" s="306"/>
      <c r="Y48" s="306"/>
    </row>
    <row r="49" spans="22:25" ht="33.75" customHeight="1" x14ac:dyDescent="0.2">
      <c r="V49" s="302" t="s">
        <v>85</v>
      </c>
      <c r="W49" s="316"/>
      <c r="X49" s="306"/>
      <c r="Y49" s="306"/>
    </row>
    <row r="50" spans="22:25" ht="33.75" customHeight="1" x14ac:dyDescent="0.2">
      <c r="V50" s="302" t="s">
        <v>86</v>
      </c>
      <c r="W50" s="316"/>
      <c r="X50" s="306"/>
      <c r="Y50" s="306"/>
    </row>
    <row r="51" spans="22:25" ht="33.75" customHeight="1" x14ac:dyDescent="0.2">
      <c r="V51" s="302" t="s">
        <v>87</v>
      </c>
      <c r="W51" s="316"/>
      <c r="X51" s="306"/>
      <c r="Y51" s="306"/>
    </row>
    <row r="52" spans="22:25" ht="33.75" customHeight="1" x14ac:dyDescent="0.2">
      <c r="V52" s="302" t="s">
        <v>88</v>
      </c>
      <c r="W52" s="316"/>
      <c r="X52" s="306"/>
      <c r="Y52" s="306"/>
    </row>
    <row r="53" spans="22:25" ht="33.75" customHeight="1" x14ac:dyDescent="0.2">
      <c r="V53" s="302" t="s">
        <v>89</v>
      </c>
      <c r="W53" s="316"/>
      <c r="X53" s="306"/>
      <c r="Y53" s="306"/>
    </row>
    <row r="54" spans="22:25" ht="33.75" customHeight="1" x14ac:dyDescent="0.2">
      <c r="V54" s="302" t="s">
        <v>90</v>
      </c>
      <c r="W54" s="316"/>
      <c r="X54" s="306"/>
      <c r="Y54" s="306"/>
    </row>
    <row r="55" spans="22:25" ht="33.75" customHeight="1" x14ac:dyDescent="0.2">
      <c r="V55" s="302" t="s">
        <v>91</v>
      </c>
      <c r="W55" s="316"/>
      <c r="X55" s="306"/>
      <c r="Y55" s="306"/>
    </row>
    <row r="56" spans="22:25" ht="33.75" customHeight="1" x14ac:dyDescent="0.2">
      <c r="V56" s="302" t="s">
        <v>92</v>
      </c>
      <c r="W56" s="316"/>
      <c r="X56" s="306"/>
      <c r="Y56" s="306"/>
    </row>
    <row r="57" spans="22:25" ht="33.75" customHeight="1" x14ac:dyDescent="0.2">
      <c r="V57" s="302" t="s">
        <v>339</v>
      </c>
      <c r="W57" s="316"/>
      <c r="X57" s="306"/>
      <c r="Y57" s="306"/>
    </row>
    <row r="58" spans="22:25" ht="33.75" customHeight="1" x14ac:dyDescent="0.2">
      <c r="V58" s="298" t="s">
        <v>374</v>
      </c>
      <c r="W58" s="316"/>
      <c r="X58" s="306"/>
      <c r="Y58" s="306"/>
    </row>
    <row r="59" spans="22:25" ht="33.75" customHeight="1" x14ac:dyDescent="0.2">
      <c r="V59" s="302" t="s">
        <v>93</v>
      </c>
      <c r="W59" s="316"/>
      <c r="X59" s="306"/>
    </row>
    <row r="60" spans="22:25" x14ac:dyDescent="0.2">
      <c r="V60" s="302" t="s">
        <v>94</v>
      </c>
    </row>
    <row r="61" spans="22:25" x14ac:dyDescent="0.2">
      <c r="V61" s="302" t="s">
        <v>95</v>
      </c>
    </row>
  </sheetData>
  <sheetProtection sheet="1" formatCells="0"/>
  <protectedRanges>
    <protectedRange sqref="C4:I6 L4:S6 D7:S7 C8 M8 D9:S9 C10 D11:S11 K29 E12:J13 M12 E14 G15:J16 M15 P16 M17 R17 C17:C18 C21 M18:S19 N20:R22 F23:H24 L23:M24 Q23:R24 D30 M30 E31:S31 F32 M32 M13" name="範囲1"/>
  </protectedRanges>
  <dataConsolidate/>
  <mergeCells count="98">
    <mergeCell ref="A32:C32"/>
    <mergeCell ref="D32:E32"/>
    <mergeCell ref="F32:I32"/>
    <mergeCell ref="K32:L32"/>
    <mergeCell ref="M32:R32"/>
    <mergeCell ref="A30:C30"/>
    <mergeCell ref="D30:J30"/>
    <mergeCell ref="K30:L30"/>
    <mergeCell ref="M30:S30"/>
    <mergeCell ref="A31:C31"/>
    <mergeCell ref="E31:F31"/>
    <mergeCell ref="G31:I31"/>
    <mergeCell ref="J31:S31"/>
    <mergeCell ref="O24:P24"/>
    <mergeCell ref="Q24:R24"/>
    <mergeCell ref="A27:S28"/>
    <mergeCell ref="A29:J29"/>
    <mergeCell ref="K29:S29"/>
    <mergeCell ref="A23:A24"/>
    <mergeCell ref="C23:E23"/>
    <mergeCell ref="F23:H23"/>
    <mergeCell ref="J23:K23"/>
    <mergeCell ref="L23:M23"/>
    <mergeCell ref="C24:E24"/>
    <mergeCell ref="F24:H24"/>
    <mergeCell ref="J24:K24"/>
    <mergeCell ref="L24:M24"/>
    <mergeCell ref="N21:P21"/>
    <mergeCell ref="Q21:R21"/>
    <mergeCell ref="N22:P22"/>
    <mergeCell ref="Q22:R22"/>
    <mergeCell ref="O23:P23"/>
    <mergeCell ref="Q23:R23"/>
    <mergeCell ref="P17:Q17"/>
    <mergeCell ref="A18:B20"/>
    <mergeCell ref="C18:J20"/>
    <mergeCell ref="K18:K19"/>
    <mergeCell ref="M18:S18"/>
    <mergeCell ref="M19:S19"/>
    <mergeCell ref="K20:L22"/>
    <mergeCell ref="N20:P20"/>
    <mergeCell ref="Q20:R20"/>
    <mergeCell ref="A21:B22"/>
    <mergeCell ref="A17:B17"/>
    <mergeCell ref="C17:F17"/>
    <mergeCell ref="G17:J17"/>
    <mergeCell ref="K17:L17"/>
    <mergeCell ref="M17:N17"/>
    <mergeCell ref="C21:J22"/>
    <mergeCell ref="M15:R15"/>
    <mergeCell ref="C16:D16"/>
    <mergeCell ref="E16:F16"/>
    <mergeCell ref="G16:J16"/>
    <mergeCell ref="M16:O16"/>
    <mergeCell ref="P16:R16"/>
    <mergeCell ref="A15:B16"/>
    <mergeCell ref="C15:D15"/>
    <mergeCell ref="E15:F15"/>
    <mergeCell ref="G15:J15"/>
    <mergeCell ref="K15:L16"/>
    <mergeCell ref="A11:B11"/>
    <mergeCell ref="D11:F11"/>
    <mergeCell ref="G11:S11"/>
    <mergeCell ref="A12:B14"/>
    <mergeCell ref="C12:D12"/>
    <mergeCell ref="E12:J12"/>
    <mergeCell ref="K12:L12"/>
    <mergeCell ref="M12:S12"/>
    <mergeCell ref="C13:D13"/>
    <mergeCell ref="E13:J13"/>
    <mergeCell ref="K13:L13"/>
    <mergeCell ref="M13:S13"/>
    <mergeCell ref="C14:D14"/>
    <mergeCell ref="E14:S14"/>
    <mergeCell ref="A9:B9"/>
    <mergeCell ref="D9:F9"/>
    <mergeCell ref="G9:S9"/>
    <mergeCell ref="A10:B10"/>
    <mergeCell ref="C10:J10"/>
    <mergeCell ref="K10:S10"/>
    <mergeCell ref="A7:B7"/>
    <mergeCell ref="D7:F7"/>
    <mergeCell ref="G7:S7"/>
    <mergeCell ref="A8:B8"/>
    <mergeCell ref="C8:J8"/>
    <mergeCell ref="K8:L8"/>
    <mergeCell ref="M8:S8"/>
    <mergeCell ref="A1:S2"/>
    <mergeCell ref="A4:B4"/>
    <mergeCell ref="C4:I4"/>
    <mergeCell ref="J4:J6"/>
    <mergeCell ref="L4:S4"/>
    <mergeCell ref="A5:B5"/>
    <mergeCell ref="C5:I5"/>
    <mergeCell ref="L5:S5"/>
    <mergeCell ref="A6:B6"/>
    <mergeCell ref="C6:I6"/>
    <mergeCell ref="L6:S6"/>
  </mergeCells>
  <phoneticPr fontId="1"/>
  <conditionalFormatting sqref="K29:S29">
    <cfRule type="expression" dxfId="27" priority="2">
      <formula>$K$29="選択してください"</formula>
    </cfRule>
  </conditionalFormatting>
  <conditionalFormatting sqref="M15:R15 M17:N17">
    <cfRule type="expression" dxfId="26" priority="1">
      <formula>$AA$18="中小企業要件をご確認ください"</formula>
    </cfRule>
  </conditionalFormatting>
  <dataValidations count="21">
    <dataValidation type="list" allowBlank="1" showInputMessage="1" showErrorMessage="1" sqref="K29:S29" xr:uid="{352209B9-7654-4751-A262-FB9BDD7C4C1F}">
      <formula1>$Z$22:$Z$26</formula1>
    </dataValidation>
    <dataValidation type="list" allowBlank="1" showInputMessage="1" showErrorMessage="1" sqref="G31:I31" xr:uid="{9D83C0D0-2A98-4642-8B17-BC8F29BF4E6B}">
      <formula1>$Z$29:$Z$37</formula1>
    </dataValidation>
    <dataValidation imeMode="fullKatakana" allowBlank="1" showInputMessage="1" showErrorMessage="1" prompt="名称を入力すると、自動的にフリガナが反映されます。異なる場合は手入力で修正してください。" sqref="C4:I4" xr:uid="{1C66EAAA-CD02-497C-AF29-A4CCC096F10D}"/>
    <dataValidation imeMode="disabled" allowBlank="1" showInputMessage="1" showErrorMessage="1" prompt="連絡担当者は、申請事業者の役員・従業員に限ります。_x000a_Jグランツの申請担当者と同一になるよう記入してください。" sqref="E14:S14" xr:uid="{1B792B30-2D61-47A6-8BE6-8B7B3FA36D7B}"/>
    <dataValidation imeMode="fullKatakana" allowBlank="1" showInputMessage="1" showErrorMessage="1" prompt="連絡担当者は、申請事業者の役員・従業員に限ります。_x000a_Jグランツの申請担当者と同一になるよう記入してください。" sqref="E12:J12" xr:uid="{15C5A726-F771-4A3F-90F6-2E5BCD594CED}"/>
    <dataValidation allowBlank="1" showInputMessage="1" showErrorMessage="1" prompt="連絡担当者は、申請事業者の役員・従業員に限ります._x000a_Jグランツの申請担当者と同一になるよう記入してください。" sqref="M12:M13" xr:uid="{B5FD5F69-DAAB-41DC-AFE3-2324954A5968}"/>
    <dataValidation allowBlank="1" showInputMessage="1" showErrorMessage="1" prompt="連絡担当者は、申請事業者の役員・従業員に限ります。_x000a_Jグランツの申請担当者と同一になるよう記入してください。" sqref="E13:J13" xr:uid="{0356B0C8-DCC2-4006-B457-BA802F9A43E5}"/>
    <dataValidation imeMode="disabled" allowBlank="1" showInputMessage="1" showErrorMessage="1" prompt="直近の決算書記載の売上高を記入してください。_x000a_売上未計上の場合は記入不要です。" sqref="F23:H23" xr:uid="{BD93E46B-9AFB-487A-8829-B30456147F55}"/>
    <dataValidation allowBlank="1" showInputMessage="1" showErrorMessage="1" prompt="「履歴事項全部証明書（登記簿謄本）」上の所在地を記入してください。_x000a_都道府県から記入してください。_x000a_例）東京都千代田区神田練塀町３－３大東ビル４階" sqref="G7:S7" xr:uid="{869F816A-D398-42B4-AB97-9B4F1543EF9A}"/>
    <dataValidation type="list" allowBlank="1" showInputMessage="1" showErrorMessage="1" prompt="大分類から先に選択してください。" sqref="M19:S19" xr:uid="{1A9E9BFB-7A62-4996-BCA8-E565D68B96B5}">
      <formula1>INDIRECT($M$18)</formula1>
    </dataValidation>
    <dataValidation type="list" allowBlank="1" showInputMessage="1" showErrorMessage="1" sqref="M18:S18" xr:uid="{7BC6DC56-4705-48AC-B110-5A9060D91B82}">
      <formula1>$U$1:$Y$1</formula1>
    </dataValidation>
    <dataValidation imeMode="disabled" allowBlank="1" showInputMessage="1" showErrorMessage="1" prompt="従業員は、派遣社員やアルバイトを含めた全ての従業員を指します。" sqref="M17:N17" xr:uid="{3388D8C8-96C2-449A-8C6F-2FCC4B24ADAA}"/>
    <dataValidation imeMode="disabled" allowBlank="1" showInputMessage="1" showErrorMessage="1" sqref="D11:F11 Q20:R24 E31:F31 D9:F9 C10:J10 F24:H24 C8:J8 M8:S8 D7:F7 M15:R15 P16:R16 C17:F17 R17 L23:M24 M30:S30" xr:uid="{2D7FFAA0-5C95-4B13-B674-5912F5A6056C}"/>
    <dataValidation allowBlank="1" showInputMessage="1" showErrorMessage="1" prompt="個人事業者は「屋号」ではなく「代表者名」を記入してください。" sqref="C5:I5" xr:uid="{CD98EA8C-207B-4637-A04D-422332816C1C}"/>
    <dataValidation imeMode="hiragana" allowBlank="1" showInputMessage="1" showErrorMessage="1" prompt="和暦で年月日を記入してください。" sqref="G15:J16" xr:uid="{AF0EFAAC-59C3-4439-BD09-219EBFDF8E60}"/>
    <dataValidation imeMode="hiragana" allowBlank="1" showInputMessage="1" showErrorMessage="1" prompt="本店所在地と同じ場合は「同上」と記入してください。" sqref="G9:S9 G11:S11" xr:uid="{C45838A1-FA59-43DA-A1DD-02985CF8D1ED}"/>
    <dataValidation allowBlank="1" showInputMessage="1" showErrorMessage="1" prompt="区市町村以下を記入してください。" sqref="J31:S31" xr:uid="{4F4CB912-302D-454A-BA57-30768789D5B1}"/>
    <dataValidation imeMode="fullKatakana" allowBlank="1" showInputMessage="1" showErrorMessage="1" prompt="氏名を入力すると、自動的にフリガナが反映されます。異なる場合は手入力で修正してください。" sqref="L4:S4" xr:uid="{B7E7FCC0-909C-400E-B934-FC8B0D5EF806}"/>
    <dataValidation allowBlank="1" showInputMessage="1" showErrorMessage="1" prompt="本助成事業を実施し、公社が検査時に購入品や成果物、経理関係書類を確認できる場所を記入してください。_x000a_原則東京都内の自社の事業所等（他社は不可）に限ります。" sqref="D30:J30" xr:uid="{1BF48617-5F27-4A58-A1E3-87ED65B84883}"/>
    <dataValidation allowBlank="1" showErrorMessage="1" promptTitle="主要取引先を上位３位記入してください" prompt="　" sqref="C23:E23" xr:uid="{213E69B3-ACA0-49FF-8A81-C92FE4611FEC}"/>
    <dataValidation type="list" allowBlank="1" showInputMessage="1" showErrorMessage="1" prompt="令和8年10月1日時点の組織形態を選択してください。" sqref="C6:I6" xr:uid="{6954BC77-625D-4538-B4FB-EA41749FB307}">
      <formula1>"法人,個人事業者,創業予定者"</formula1>
    </dataValidation>
  </dataValidations>
  <pageMargins left="0.39370078740157483" right="0.19685039370078741" top="0.39370078740157483" bottom="0.39370078740157483" header="0.31496062992125984" footer="0.19685039370078741"/>
  <pageSetup paperSize="9" scale="82" orientation="portrait" r:id="rId1"/>
  <headerFooter>
    <oddFooter>&amp;C&amp;12&amp;A</oddFooter>
  </headerFooter>
  <rowBreaks count="1" manualBreakCount="1">
    <brk id="32" max="16383" man="1"/>
  </rowBreaks>
  <colBreaks count="1" manualBreakCount="1">
    <brk id="19"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X27"/>
  <sheetViews>
    <sheetView view="pageBreakPreview" zoomScale="84" zoomScaleNormal="110" zoomScaleSheetLayoutView="84" workbookViewId="0">
      <selection activeCell="B5" sqref="B5"/>
    </sheetView>
  </sheetViews>
  <sheetFormatPr defaultColWidth="9" defaultRowHeight="15" customHeight="1" x14ac:dyDescent="0.2"/>
  <cols>
    <col min="1" max="1" width="4.109375" style="1" customWidth="1"/>
    <col min="2" max="2" width="35.6640625" style="1" customWidth="1"/>
    <col min="3" max="4" width="7.33203125" style="1" customWidth="1"/>
    <col min="5" max="5" width="18.44140625" style="1" customWidth="1"/>
    <col min="6" max="6" width="12.44140625" style="1" customWidth="1"/>
    <col min="7" max="7" width="11.6640625" style="1" bestFit="1" customWidth="1"/>
    <col min="8" max="11" width="9" style="1"/>
    <col min="12" max="12" width="11.21875" style="1" customWidth="1"/>
    <col min="13" max="13" width="9.44140625" style="1" customWidth="1"/>
    <col min="14" max="14" width="6.21875" style="1" customWidth="1"/>
    <col min="15" max="16384" width="9" style="1"/>
  </cols>
  <sheetData>
    <row r="1" spans="1:24" ht="15.45" customHeight="1" x14ac:dyDescent="0.2">
      <c r="A1" s="9" t="s">
        <v>345</v>
      </c>
      <c r="B1" s="9"/>
      <c r="C1" s="9"/>
      <c r="D1" s="9"/>
      <c r="E1" s="9"/>
      <c r="F1" s="9"/>
      <c r="G1" s="9"/>
    </row>
    <row r="2" spans="1:24" ht="81.599999999999994" customHeight="1" x14ac:dyDescent="0.2">
      <c r="A2" s="568" t="s">
        <v>306</v>
      </c>
      <c r="B2" s="568"/>
      <c r="C2" s="568"/>
      <c r="D2" s="568"/>
      <c r="E2" s="568"/>
      <c r="F2" s="568"/>
      <c r="G2" s="568"/>
    </row>
    <row r="3" spans="1:24" ht="13.95" customHeight="1" x14ac:dyDescent="0.2">
      <c r="A3" s="16"/>
      <c r="B3" s="43"/>
      <c r="C3" s="43"/>
      <c r="D3" s="43"/>
      <c r="E3" s="43"/>
      <c r="F3" s="43"/>
      <c r="G3" s="23" t="s">
        <v>419</v>
      </c>
    </row>
    <row r="4" spans="1:24" ht="30" customHeight="1" x14ac:dyDescent="0.2">
      <c r="A4" s="93" t="s">
        <v>145</v>
      </c>
      <c r="B4" s="94" t="s">
        <v>172</v>
      </c>
      <c r="C4" s="94" t="s">
        <v>164</v>
      </c>
      <c r="D4" s="94" t="s">
        <v>165</v>
      </c>
      <c r="E4" s="95" t="s">
        <v>223</v>
      </c>
      <c r="F4" s="94" t="s">
        <v>15</v>
      </c>
      <c r="G4" s="96" t="s">
        <v>173</v>
      </c>
      <c r="H4" s="3"/>
      <c r="I4" s="3"/>
      <c r="J4" s="3"/>
      <c r="K4" s="3"/>
      <c r="L4" s="3"/>
      <c r="M4" s="3"/>
      <c r="N4" s="3"/>
      <c r="O4" s="3"/>
      <c r="P4" s="3"/>
      <c r="Q4" s="3"/>
      <c r="R4" s="3"/>
      <c r="S4" s="3"/>
      <c r="T4" s="3"/>
      <c r="U4" s="3"/>
      <c r="V4" s="3"/>
      <c r="W4" s="3"/>
      <c r="X4" s="3"/>
    </row>
    <row r="5" spans="1:24" ht="30" customHeight="1" x14ac:dyDescent="0.2">
      <c r="A5" s="214">
        <f>ROW()-ROW(テーブル17[[#Headers],[No.]])</f>
        <v>1</v>
      </c>
      <c r="B5" s="223"/>
      <c r="C5" s="224"/>
      <c r="D5" s="224"/>
      <c r="E5" s="224"/>
      <c r="F5" s="225"/>
      <c r="G5" s="226" t="str">
        <f>IFERROR(テーブル17[[#This Row],[持ち株数]]/$F$17,"")</f>
        <v/>
      </c>
      <c r="H5" s="3"/>
      <c r="I5" s="3"/>
      <c r="J5" s="3"/>
      <c r="K5" s="3"/>
      <c r="L5" s="3"/>
      <c r="M5" s="3"/>
      <c r="N5" s="3"/>
      <c r="O5" s="3"/>
      <c r="P5" s="3"/>
      <c r="Q5" s="3"/>
      <c r="R5" s="3"/>
      <c r="S5" s="3"/>
      <c r="T5" s="3"/>
      <c r="U5" s="3"/>
      <c r="V5" s="3"/>
      <c r="W5" s="3"/>
      <c r="X5" s="3"/>
    </row>
    <row r="6" spans="1:24" ht="30" customHeight="1" x14ac:dyDescent="0.2">
      <c r="A6" s="214">
        <f>ROW()-ROW(テーブル17[[#Headers],[No.]])</f>
        <v>2</v>
      </c>
      <c r="B6" s="223"/>
      <c r="C6" s="224"/>
      <c r="D6" s="224"/>
      <c r="E6" s="224"/>
      <c r="F6" s="225"/>
      <c r="G6" s="226" t="str">
        <f>IFERROR(テーブル17[[#This Row],[持ち株数]]/$F$17,"")</f>
        <v/>
      </c>
      <c r="H6" s="3"/>
      <c r="I6" s="3"/>
      <c r="J6" s="3"/>
      <c r="K6" s="3"/>
      <c r="L6" s="3"/>
      <c r="M6" s="3"/>
      <c r="N6" s="3"/>
      <c r="O6" s="3"/>
      <c r="P6" s="3"/>
      <c r="Q6" s="3"/>
      <c r="R6" s="3"/>
      <c r="S6" s="3"/>
      <c r="T6" s="3"/>
      <c r="U6" s="3"/>
      <c r="V6" s="3"/>
      <c r="W6" s="3"/>
      <c r="X6" s="3"/>
    </row>
    <row r="7" spans="1:24" ht="30" customHeight="1" x14ac:dyDescent="0.2">
      <c r="A7" s="214">
        <f>ROW()-ROW(テーブル17[[#Headers],[No.]])</f>
        <v>3</v>
      </c>
      <c r="B7" s="223"/>
      <c r="C7" s="224"/>
      <c r="D7" s="224"/>
      <c r="E7" s="224"/>
      <c r="F7" s="225"/>
      <c r="G7" s="226" t="str">
        <f>IFERROR(テーブル17[[#This Row],[持ち株数]]/$F$17,"")</f>
        <v/>
      </c>
      <c r="I7" s="3"/>
      <c r="J7" s="3"/>
      <c r="K7" s="3"/>
      <c r="L7" s="3"/>
      <c r="M7" s="3"/>
      <c r="N7" s="3"/>
      <c r="O7" s="3"/>
      <c r="P7" s="3"/>
      <c r="Q7" s="3"/>
      <c r="R7" s="3"/>
      <c r="S7" s="3"/>
      <c r="T7" s="3"/>
      <c r="U7" s="3"/>
      <c r="V7" s="3"/>
      <c r="W7" s="3"/>
      <c r="X7" s="3"/>
    </row>
    <row r="8" spans="1:24" ht="30" customHeight="1" x14ac:dyDescent="0.2">
      <c r="A8" s="214">
        <f>ROW()-ROW(テーブル17[[#Headers],[No.]])</f>
        <v>4</v>
      </c>
      <c r="B8" s="223"/>
      <c r="C8" s="224"/>
      <c r="D8" s="224"/>
      <c r="E8" s="224"/>
      <c r="F8" s="225"/>
      <c r="G8" s="226" t="str">
        <f>IFERROR(テーブル17[[#This Row],[持ち株数]]/$F$17,"")</f>
        <v/>
      </c>
    </row>
    <row r="9" spans="1:24" ht="30" customHeight="1" x14ac:dyDescent="0.2">
      <c r="A9" s="214">
        <f>ROW()-ROW(テーブル17[[#Headers],[No.]])</f>
        <v>5</v>
      </c>
      <c r="B9" s="223"/>
      <c r="C9" s="224"/>
      <c r="D9" s="224"/>
      <c r="E9" s="224"/>
      <c r="F9" s="225"/>
      <c r="G9" s="226" t="str">
        <f>IFERROR(テーブル17[[#This Row],[持ち株数]]/$F$17,"")</f>
        <v/>
      </c>
    </row>
    <row r="10" spans="1:24" ht="30" customHeight="1" x14ac:dyDescent="0.2">
      <c r="A10" s="214">
        <f>ROW()-ROW(テーブル17[[#Headers],[No.]])</f>
        <v>6</v>
      </c>
      <c r="B10" s="223"/>
      <c r="C10" s="224"/>
      <c r="D10" s="224"/>
      <c r="E10" s="224"/>
      <c r="F10" s="225"/>
      <c r="G10" s="226" t="str">
        <f>IFERROR(テーブル17[[#This Row],[持ち株数]]/$F$17,"")</f>
        <v/>
      </c>
    </row>
    <row r="11" spans="1:24" ht="30" customHeight="1" x14ac:dyDescent="0.2">
      <c r="A11" s="214">
        <f>ROW()-ROW(テーブル17[[#Headers],[No.]])</f>
        <v>7</v>
      </c>
      <c r="B11" s="223"/>
      <c r="C11" s="224"/>
      <c r="D11" s="224"/>
      <c r="E11" s="224"/>
      <c r="F11" s="225"/>
      <c r="G11" s="226" t="str">
        <f>IFERROR(テーブル17[[#This Row],[持ち株数]]/$F$17,"")</f>
        <v/>
      </c>
    </row>
    <row r="12" spans="1:24" ht="30" customHeight="1" x14ac:dyDescent="0.2">
      <c r="A12" s="214">
        <f>ROW()-ROW(テーブル17[[#Headers],[No.]])</f>
        <v>8</v>
      </c>
      <c r="B12" s="223"/>
      <c r="C12" s="224"/>
      <c r="D12" s="224"/>
      <c r="E12" s="224"/>
      <c r="F12" s="225"/>
      <c r="G12" s="226" t="str">
        <f>IFERROR(テーブル17[[#This Row],[持ち株数]]/$F$17,"")</f>
        <v/>
      </c>
    </row>
    <row r="13" spans="1:24" ht="30" customHeight="1" x14ac:dyDescent="0.2">
      <c r="A13" s="214">
        <f>ROW()-ROW(テーブル17[[#Headers],[No.]])</f>
        <v>9</v>
      </c>
      <c r="B13" s="223"/>
      <c r="C13" s="224"/>
      <c r="D13" s="224"/>
      <c r="E13" s="224"/>
      <c r="F13" s="225"/>
      <c r="G13" s="226" t="str">
        <f>IFERROR(テーブル17[[#This Row],[持ち株数]]/$F$17,"")</f>
        <v/>
      </c>
    </row>
    <row r="14" spans="1:24" ht="30" customHeight="1" x14ac:dyDescent="0.2">
      <c r="A14" s="214">
        <f>ROW()-ROW(テーブル17[[#Headers],[No.]])</f>
        <v>10</v>
      </c>
      <c r="B14" s="223"/>
      <c r="C14" s="224"/>
      <c r="D14" s="224"/>
      <c r="E14" s="224"/>
      <c r="F14" s="225"/>
      <c r="G14" s="226" t="str">
        <f>IFERROR(テーブル17[[#This Row],[持ち株数]]/$F$17,"")</f>
        <v/>
      </c>
    </row>
    <row r="15" spans="1:24" ht="30" customHeight="1" x14ac:dyDescent="0.2">
      <c r="A15" s="214">
        <f>ROW()-ROW(テーブル17[[#Headers],[No.]])</f>
        <v>11</v>
      </c>
      <c r="B15" s="223"/>
      <c r="C15" s="224"/>
      <c r="D15" s="224"/>
      <c r="E15" s="224"/>
      <c r="F15" s="225"/>
      <c r="G15" s="226" t="str">
        <f>IFERROR(テーブル17[[#This Row],[持ち株数]]/$F$17,"")</f>
        <v/>
      </c>
    </row>
    <row r="16" spans="1:24" ht="30" customHeight="1" thickBot="1" x14ac:dyDescent="0.25">
      <c r="A16" s="215" t="s">
        <v>166</v>
      </c>
      <c r="B16" s="216" t="s">
        <v>16</v>
      </c>
      <c r="C16" s="217"/>
      <c r="D16" s="217"/>
      <c r="E16" s="217"/>
      <c r="F16" s="227"/>
      <c r="G16" s="228" t="str">
        <f>IFERROR(テーブル17[[#This Row],[持ち株数]]/$F$17,"")</f>
        <v/>
      </c>
    </row>
    <row r="17" spans="1:9" ht="30" customHeight="1" thickTop="1" x14ac:dyDescent="0.2">
      <c r="A17" s="569" t="s">
        <v>17</v>
      </c>
      <c r="B17" s="569"/>
      <c r="C17" s="569"/>
      <c r="D17" s="569"/>
      <c r="E17" s="569"/>
      <c r="F17" s="229" t="str">
        <f>IF(SUBTOTAL(109,テーブル17[持ち株数])=0,"",SUBTOTAL(109,テーブル17[持ち株数]))</f>
        <v/>
      </c>
      <c r="G17" s="230" t="str">
        <f>IF(SUBTOTAL(109,テーブル17[持ち株比率])=0,"",SUBTOTAL(109,テーブル17[持ち株比率]))</f>
        <v/>
      </c>
    </row>
    <row r="18" spans="1:9" ht="30" customHeight="1" x14ac:dyDescent="0.2">
      <c r="A18" s="570" t="s">
        <v>259</v>
      </c>
      <c r="B18" s="571"/>
      <c r="C18" s="571"/>
      <c r="D18" s="571"/>
      <c r="E18" s="571"/>
      <c r="F18" s="571"/>
      <c r="G18" s="572"/>
    </row>
    <row r="19" spans="1:9" ht="66.45" customHeight="1" x14ac:dyDescent="0.2">
      <c r="A19" s="573"/>
      <c r="B19" s="574"/>
      <c r="C19" s="574"/>
      <c r="D19" s="574"/>
      <c r="E19" s="574"/>
      <c r="F19" s="574"/>
      <c r="G19" s="575"/>
    </row>
    <row r="20" spans="1:9" ht="9.4499999999999993" customHeight="1" x14ac:dyDescent="0.2">
      <c r="A20" s="576"/>
      <c r="B20" s="577"/>
      <c r="C20" s="577"/>
      <c r="D20" s="577"/>
      <c r="E20" s="577"/>
      <c r="F20" s="577"/>
      <c r="G20" s="578"/>
    </row>
    <row r="21" spans="1:9" ht="30" customHeight="1" x14ac:dyDescent="0.2">
      <c r="A21" s="567" t="s">
        <v>282</v>
      </c>
      <c r="B21" s="567"/>
      <c r="C21" s="567"/>
      <c r="D21" s="567"/>
      <c r="E21" s="567"/>
      <c r="F21" s="567"/>
      <c r="G21" s="567"/>
    </row>
    <row r="22" spans="1:9" ht="30" customHeight="1" x14ac:dyDescent="0.2">
      <c r="A22" s="213" t="s">
        <v>145</v>
      </c>
      <c r="B22" s="213" t="s">
        <v>18</v>
      </c>
      <c r="C22" s="566" t="s">
        <v>176</v>
      </c>
      <c r="D22" s="566"/>
      <c r="E22" s="213" t="s">
        <v>177</v>
      </c>
      <c r="F22" s="566" t="s">
        <v>19</v>
      </c>
      <c r="G22" s="566"/>
      <c r="I22" s="4"/>
    </row>
    <row r="23" spans="1:9" ht="30" customHeight="1" x14ac:dyDescent="0.2">
      <c r="A23" s="213">
        <v>1</v>
      </c>
      <c r="B23" s="231"/>
      <c r="C23" s="564"/>
      <c r="D23" s="564"/>
      <c r="E23" s="232"/>
      <c r="F23" s="565"/>
      <c r="G23" s="565"/>
    </row>
    <row r="24" spans="1:9" ht="30" customHeight="1" x14ac:dyDescent="0.2">
      <c r="A24" s="213">
        <v>2</v>
      </c>
      <c r="B24" s="231"/>
      <c r="C24" s="564"/>
      <c r="D24" s="564"/>
      <c r="E24" s="232"/>
      <c r="F24" s="565"/>
      <c r="G24" s="565"/>
    </row>
    <row r="25" spans="1:9" ht="30" customHeight="1" x14ac:dyDescent="0.2">
      <c r="A25" s="213">
        <v>3</v>
      </c>
      <c r="B25" s="231"/>
      <c r="C25" s="564"/>
      <c r="D25" s="564"/>
      <c r="E25" s="232"/>
      <c r="F25" s="565"/>
      <c r="G25" s="565"/>
    </row>
    <row r="26" spans="1:9" ht="30" customHeight="1" x14ac:dyDescent="0.2">
      <c r="A26" s="213">
        <v>4</v>
      </c>
      <c r="B26" s="231"/>
      <c r="C26" s="564"/>
      <c r="D26" s="564"/>
      <c r="E26" s="232"/>
      <c r="F26" s="565"/>
      <c r="G26" s="565"/>
    </row>
    <row r="27" spans="1:9" ht="30" customHeight="1" x14ac:dyDescent="0.2">
      <c r="A27" s="213">
        <v>5</v>
      </c>
      <c r="B27" s="231"/>
      <c r="C27" s="564"/>
      <c r="D27" s="564"/>
      <c r="E27" s="232"/>
      <c r="F27" s="565"/>
      <c r="G27" s="565"/>
    </row>
  </sheetData>
  <sheetProtection sheet="1" formatCells="0" formatRows="0" insertRows="0" deleteRows="0" selectLockedCells="1"/>
  <protectedRanges>
    <protectedRange sqref="B5:F15 F16 B23:G27" name="範囲1"/>
  </protectedRanges>
  <mergeCells count="17">
    <mergeCell ref="A21:G21"/>
    <mergeCell ref="A2:G2"/>
    <mergeCell ref="A17:E17"/>
    <mergeCell ref="A18:G18"/>
    <mergeCell ref="A19:G20"/>
    <mergeCell ref="C27:D27"/>
    <mergeCell ref="F27:G27"/>
    <mergeCell ref="C22:D22"/>
    <mergeCell ref="F22:G22"/>
    <mergeCell ref="C23:D23"/>
    <mergeCell ref="F23:G23"/>
    <mergeCell ref="C24:D24"/>
    <mergeCell ref="F24:G24"/>
    <mergeCell ref="C25:D25"/>
    <mergeCell ref="F25:G25"/>
    <mergeCell ref="C26:D26"/>
    <mergeCell ref="F26:G26"/>
  </mergeCells>
  <phoneticPr fontId="1"/>
  <dataValidations xWindow="574" yWindow="500" count="9">
    <dataValidation type="list" imeMode="hiragana" allowBlank="1" showInputMessage="1" showErrorMessage="1" sqref="D5:D15" xr:uid="{00000000-0002-0000-0400-000000000000}">
      <formula1>"○"</formula1>
    </dataValidation>
    <dataValidation imeMode="hiragana" allowBlank="1" showInputMessage="1" showErrorMessage="1" sqref="E5:E15" xr:uid="{00000000-0002-0000-0400-000001000000}"/>
    <dataValidation imeMode="halfAlpha" allowBlank="1" showInputMessage="1" showErrorMessage="1" sqref="A23:A27 A5:A16 C23:E27 F5:F15" xr:uid="{00000000-0002-0000-0400-000002000000}"/>
    <dataValidation imeMode="hiragana" allowBlank="1" showErrorMessage="1" sqref="B5:B15" xr:uid="{00000000-0002-0000-0400-000003000000}"/>
    <dataValidation type="list" imeMode="hiragana" allowBlank="1" showInputMessage="1" showErrorMessage="1" prompt="監査役が設置されている場合は、監査役も役員としてください。" sqref="C5:C15" xr:uid="{00000000-0002-0000-0400-000004000000}">
      <formula1>"○"</formula1>
    </dataValidation>
    <dataValidation imeMode="halfAlpha" allowBlank="1" showInputMessage="1" showErrorMessage="1" prompt="持ち株比率は自動計算されます。" sqref="G5:G16" xr:uid="{00000000-0002-0000-0400-000005000000}"/>
    <dataValidation imeMode="halfAlpha" allowBlank="1" showInputMessage="1" showErrorMessage="1" prompt="残りの持ち株数は「その他の株主」に含め、持ち株比率が100％になるまで記入してください。_x000a_「持ち株数」合計が登記簿謄本の発行済株式数と一致するようにしてください。" sqref="F16" xr:uid="{00000000-0002-0000-0400-000006000000}"/>
    <dataValidation allowBlank="1" showInputMessage="1" showErrorMessage="1" prompt="基準日時点の役員・株主が「履歴事項全部証明書」又は「確定申告書 別表二」と異なる場合、内容が異なる理由を記入してください。" sqref="A19:G20" xr:uid="{00000000-0002-0000-0400-000007000000}"/>
    <dataValidation allowBlank="1" showInputMessage="1" showErrorMessage="1" prompt="自動計算されます。" sqref="F17:G17" xr:uid="{00000000-0002-0000-0400-000008000000}"/>
  </dataValidations>
  <pageMargins left="0.39370078740157483" right="0.19685039370078741" top="0.39370078740157483" bottom="0.39370078740157483" header="0.19685039370078741" footer="0.19685039370078741"/>
  <pageSetup paperSize="9" fitToWidth="0" fitToHeight="0" orientation="portrait" r:id="rId1"/>
  <headerFooter>
    <oddFooter>&amp;C&amp;10&amp;A</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BE4B-C5A7-4DB9-A0A1-5B207B317BFD}">
  <dimension ref="A1:Y49"/>
  <sheetViews>
    <sheetView view="pageBreakPreview" zoomScale="84" zoomScaleNormal="100" zoomScaleSheetLayoutView="84" zoomScalePageLayoutView="63" workbookViewId="0">
      <selection activeCell="N5" sqref="N5:R5"/>
    </sheetView>
  </sheetViews>
  <sheetFormatPr defaultColWidth="3.21875" defaultRowHeight="13.2" x14ac:dyDescent="0.2"/>
  <cols>
    <col min="1" max="1" width="3.77734375" style="272" customWidth="1"/>
    <col min="2" max="18" width="4.77734375" style="272" customWidth="1"/>
    <col min="19" max="21" width="3.77734375" style="272" customWidth="1"/>
    <col min="22" max="25" width="4.77734375" style="272" customWidth="1"/>
    <col min="26" max="56" width="5.109375" style="272" customWidth="1"/>
    <col min="57" max="16384" width="3.21875" style="272"/>
  </cols>
  <sheetData>
    <row r="1" spans="1:25" ht="19.95" customHeight="1" x14ac:dyDescent="0.15">
      <c r="A1" s="258" t="s">
        <v>350</v>
      </c>
      <c r="B1" s="258"/>
      <c r="C1" s="258"/>
      <c r="D1" s="258"/>
      <c r="E1" s="258"/>
      <c r="F1" s="258"/>
      <c r="G1" s="258"/>
      <c r="H1" s="258"/>
      <c r="I1" s="258"/>
      <c r="J1" s="258"/>
      <c r="K1" s="258"/>
      <c r="L1" s="258"/>
      <c r="M1" s="258"/>
      <c r="N1" s="258"/>
      <c r="O1" s="258"/>
      <c r="P1" s="258"/>
      <c r="Q1" s="258"/>
      <c r="R1" s="258"/>
      <c r="S1" s="258"/>
      <c r="T1" s="258"/>
      <c r="U1" s="258"/>
      <c r="V1" s="258"/>
      <c r="W1" s="258"/>
      <c r="X1" s="258"/>
      <c r="Y1" s="259" t="s">
        <v>407</v>
      </c>
    </row>
    <row r="2" spans="1:25" s="257" customFormat="1" ht="19.95" customHeight="1" x14ac:dyDescent="0.2">
      <c r="A2" s="610" t="s">
        <v>315</v>
      </c>
      <c r="B2" s="610"/>
      <c r="C2" s="610"/>
      <c r="D2" s="610"/>
      <c r="E2" s="610"/>
      <c r="F2" s="610"/>
      <c r="G2" s="610"/>
      <c r="H2" s="610"/>
      <c r="I2" s="610"/>
      <c r="J2" s="610"/>
      <c r="K2" s="610"/>
      <c r="L2" s="610"/>
      <c r="M2" s="610"/>
      <c r="N2" s="610"/>
      <c r="O2" s="610"/>
      <c r="P2" s="610"/>
      <c r="Q2" s="610"/>
      <c r="R2" s="610"/>
      <c r="S2" s="610"/>
      <c r="T2" s="610"/>
      <c r="U2" s="610"/>
      <c r="V2" s="610"/>
      <c r="W2" s="610"/>
      <c r="X2" s="610"/>
      <c r="Y2" s="610"/>
    </row>
    <row r="3" spans="1:25" ht="30" customHeight="1" x14ac:dyDescent="0.2">
      <c r="A3" s="273"/>
      <c r="B3" s="619" t="s">
        <v>369</v>
      </c>
      <c r="C3" s="619"/>
      <c r="D3" s="619"/>
      <c r="E3" s="619"/>
      <c r="F3" s="619"/>
      <c r="G3" s="619"/>
      <c r="H3" s="619"/>
      <c r="I3" s="619"/>
      <c r="J3" s="619"/>
      <c r="K3" s="619"/>
      <c r="L3" s="619"/>
      <c r="M3" s="619"/>
      <c r="N3" s="619"/>
      <c r="O3" s="619"/>
      <c r="P3" s="619"/>
      <c r="Q3" s="619"/>
      <c r="R3" s="619"/>
      <c r="S3" s="619"/>
      <c r="T3" s="619"/>
      <c r="U3" s="619"/>
      <c r="V3" s="619"/>
      <c r="W3" s="619"/>
      <c r="X3" s="619"/>
      <c r="Y3" s="619"/>
    </row>
    <row r="4" spans="1:25" ht="30" customHeight="1" x14ac:dyDescent="0.2">
      <c r="A4" s="274" t="s">
        <v>145</v>
      </c>
      <c r="B4" s="620" t="s">
        <v>307</v>
      </c>
      <c r="C4" s="620"/>
      <c r="D4" s="621" t="s">
        <v>123</v>
      </c>
      <c r="E4" s="621"/>
      <c r="F4" s="621"/>
      <c r="G4" s="621"/>
      <c r="H4" s="621"/>
      <c r="I4" s="621" t="s">
        <v>124</v>
      </c>
      <c r="J4" s="621"/>
      <c r="K4" s="621"/>
      <c r="L4" s="621"/>
      <c r="M4" s="621"/>
      <c r="N4" s="621" t="s">
        <v>125</v>
      </c>
      <c r="O4" s="621"/>
      <c r="P4" s="621"/>
      <c r="Q4" s="621"/>
      <c r="R4" s="621"/>
      <c r="S4" s="622" t="s">
        <v>45</v>
      </c>
      <c r="T4" s="622"/>
      <c r="U4" s="622"/>
      <c r="V4" s="623" t="s">
        <v>371</v>
      </c>
      <c r="W4" s="623"/>
      <c r="X4" s="624" t="s">
        <v>308</v>
      </c>
      <c r="Y4" s="624"/>
    </row>
    <row r="5" spans="1:25" ht="34.950000000000003" customHeight="1" x14ac:dyDescent="0.2">
      <c r="A5" s="274">
        <v>1</v>
      </c>
      <c r="B5" s="612"/>
      <c r="C5" s="612"/>
      <c r="D5" s="612"/>
      <c r="E5" s="612"/>
      <c r="F5" s="612"/>
      <c r="G5" s="612"/>
      <c r="H5" s="612"/>
      <c r="I5" s="612"/>
      <c r="J5" s="612"/>
      <c r="K5" s="612"/>
      <c r="L5" s="612"/>
      <c r="M5" s="612"/>
      <c r="N5" s="612"/>
      <c r="O5" s="612"/>
      <c r="P5" s="612"/>
      <c r="Q5" s="612"/>
      <c r="R5" s="612"/>
      <c r="S5" s="613"/>
      <c r="T5" s="613"/>
      <c r="U5" s="616"/>
      <c r="V5" s="617" t="s">
        <v>277</v>
      </c>
      <c r="W5" s="618"/>
      <c r="X5" s="614" t="s">
        <v>277</v>
      </c>
      <c r="Y5" s="609"/>
    </row>
    <row r="6" spans="1:25" ht="34.950000000000003" customHeight="1" x14ac:dyDescent="0.2">
      <c r="A6" s="274">
        <v>2</v>
      </c>
      <c r="B6" s="612"/>
      <c r="C6" s="612"/>
      <c r="D6" s="612"/>
      <c r="E6" s="612"/>
      <c r="F6" s="612"/>
      <c r="G6" s="612"/>
      <c r="H6" s="612"/>
      <c r="I6" s="612"/>
      <c r="J6" s="612"/>
      <c r="K6" s="612"/>
      <c r="L6" s="612"/>
      <c r="M6" s="612"/>
      <c r="N6" s="612"/>
      <c r="O6" s="612"/>
      <c r="P6" s="612"/>
      <c r="Q6" s="612"/>
      <c r="R6" s="612"/>
      <c r="S6" s="613"/>
      <c r="T6" s="613"/>
      <c r="U6" s="613"/>
      <c r="V6" s="615" t="s">
        <v>277</v>
      </c>
      <c r="W6" s="615"/>
      <c r="X6" s="609" t="s">
        <v>277</v>
      </c>
      <c r="Y6" s="609"/>
    </row>
    <row r="7" spans="1:25" ht="34.950000000000003" customHeight="1" x14ac:dyDescent="0.2">
      <c r="A7" s="274">
        <v>3</v>
      </c>
      <c r="B7" s="612"/>
      <c r="C7" s="612"/>
      <c r="D7" s="612"/>
      <c r="E7" s="612"/>
      <c r="F7" s="612"/>
      <c r="G7" s="612"/>
      <c r="H7" s="612"/>
      <c r="I7" s="612"/>
      <c r="J7" s="612"/>
      <c r="K7" s="612"/>
      <c r="L7" s="612"/>
      <c r="M7" s="612"/>
      <c r="N7" s="612"/>
      <c r="O7" s="612"/>
      <c r="P7" s="612"/>
      <c r="Q7" s="612"/>
      <c r="R7" s="612"/>
      <c r="S7" s="613"/>
      <c r="T7" s="613"/>
      <c r="U7" s="613"/>
      <c r="V7" s="609" t="s">
        <v>277</v>
      </c>
      <c r="W7" s="609"/>
      <c r="X7" s="609" t="s">
        <v>277</v>
      </c>
      <c r="Y7" s="609"/>
    </row>
    <row r="8" spans="1:25" ht="10.050000000000001" customHeight="1" x14ac:dyDescent="0.2">
      <c r="A8" s="275"/>
      <c r="B8" s="276"/>
      <c r="C8" s="277"/>
      <c r="D8" s="277"/>
      <c r="E8" s="277"/>
      <c r="F8" s="278"/>
      <c r="G8" s="279"/>
      <c r="H8" s="279"/>
    </row>
    <row r="9" spans="1:25" ht="19.95" customHeight="1" x14ac:dyDescent="0.2">
      <c r="A9" s="610" t="s">
        <v>309</v>
      </c>
      <c r="B9" s="610"/>
      <c r="C9" s="610"/>
      <c r="D9" s="610"/>
      <c r="E9" s="610"/>
      <c r="F9" s="610"/>
      <c r="G9" s="610"/>
      <c r="H9" s="610"/>
      <c r="I9" s="610"/>
      <c r="J9" s="610"/>
      <c r="K9" s="610"/>
      <c r="L9" s="610"/>
      <c r="M9" s="610"/>
      <c r="N9" s="610"/>
      <c r="O9" s="610"/>
      <c r="P9" s="610"/>
      <c r="Q9" s="610"/>
      <c r="R9" s="610"/>
      <c r="S9" s="610"/>
      <c r="T9" s="610"/>
      <c r="U9" s="610"/>
      <c r="V9" s="610"/>
      <c r="W9" s="610"/>
      <c r="X9" s="610"/>
      <c r="Y9" s="610"/>
    </row>
    <row r="10" spans="1:25" ht="30" customHeight="1" x14ac:dyDescent="0.2">
      <c r="A10" s="273"/>
      <c r="B10" s="611" t="s">
        <v>370</v>
      </c>
      <c r="C10" s="611"/>
      <c r="D10" s="611"/>
      <c r="E10" s="611"/>
      <c r="F10" s="611"/>
      <c r="G10" s="611"/>
      <c r="H10" s="611"/>
      <c r="I10" s="611"/>
      <c r="J10" s="611"/>
      <c r="K10" s="611"/>
      <c r="L10" s="611"/>
      <c r="M10" s="611"/>
      <c r="N10" s="611"/>
      <c r="O10" s="611"/>
      <c r="P10" s="611"/>
      <c r="Q10" s="611"/>
      <c r="R10" s="611"/>
      <c r="S10" s="611"/>
      <c r="T10" s="611"/>
      <c r="U10" s="611"/>
      <c r="V10" s="611"/>
      <c r="W10" s="611"/>
      <c r="X10" s="611"/>
      <c r="Y10" s="611"/>
    </row>
    <row r="11" spans="1:25" ht="30" customHeight="1" x14ac:dyDescent="0.2">
      <c r="A11" s="594">
        <v>1</v>
      </c>
      <c r="B11" s="597" t="s">
        <v>310</v>
      </c>
      <c r="C11" s="598"/>
      <c r="D11" s="598" t="s">
        <v>307</v>
      </c>
      <c r="E11" s="598"/>
      <c r="F11" s="599" t="s">
        <v>123</v>
      </c>
      <c r="G11" s="599"/>
      <c r="H11" s="599"/>
      <c r="I11" s="599"/>
      <c r="J11" s="599"/>
      <c r="K11" s="599"/>
      <c r="L11" s="599"/>
      <c r="M11" s="599"/>
      <c r="N11" s="599"/>
      <c r="O11" s="599"/>
      <c r="P11" s="599" t="s">
        <v>124</v>
      </c>
      <c r="Q11" s="599"/>
      <c r="R11" s="599"/>
      <c r="S11" s="599"/>
      <c r="T11" s="599"/>
      <c r="U11" s="599"/>
      <c r="V11" s="599"/>
      <c r="W11" s="599"/>
      <c r="X11" s="599"/>
      <c r="Y11" s="600"/>
    </row>
    <row r="12" spans="1:25" ht="34.950000000000003" customHeight="1" x14ac:dyDescent="0.2">
      <c r="A12" s="595"/>
      <c r="B12" s="601"/>
      <c r="C12" s="602"/>
      <c r="D12" s="584"/>
      <c r="E12" s="584"/>
      <c r="F12" s="584"/>
      <c r="G12" s="584"/>
      <c r="H12" s="584"/>
      <c r="I12" s="584"/>
      <c r="J12" s="584"/>
      <c r="K12" s="584"/>
      <c r="L12" s="584"/>
      <c r="M12" s="584"/>
      <c r="N12" s="584"/>
      <c r="O12" s="584"/>
      <c r="P12" s="584"/>
      <c r="Q12" s="584"/>
      <c r="R12" s="584"/>
      <c r="S12" s="584"/>
      <c r="T12" s="584"/>
      <c r="U12" s="584"/>
      <c r="V12" s="584"/>
      <c r="W12" s="584"/>
      <c r="X12" s="584"/>
      <c r="Y12" s="603"/>
    </row>
    <row r="13" spans="1:25" ht="30.45" customHeight="1" x14ac:dyDescent="0.2">
      <c r="A13" s="595"/>
      <c r="B13" s="604" t="s">
        <v>125</v>
      </c>
      <c r="C13" s="589"/>
      <c r="D13" s="589"/>
      <c r="E13" s="589"/>
      <c r="F13" s="589"/>
      <c r="G13" s="589"/>
      <c r="H13" s="589"/>
      <c r="I13" s="589"/>
      <c r="J13" s="580" t="s">
        <v>311</v>
      </c>
      <c r="K13" s="580"/>
      <c r="L13" s="580"/>
      <c r="M13" s="580"/>
      <c r="N13" s="580"/>
      <c r="O13" s="580"/>
      <c r="P13" s="580"/>
      <c r="Q13" s="580"/>
      <c r="R13" s="580"/>
      <c r="S13" s="580"/>
      <c r="T13" s="580"/>
      <c r="U13" s="580"/>
      <c r="V13" s="581" t="s">
        <v>312</v>
      </c>
      <c r="W13" s="581"/>
      <c r="X13" s="581"/>
      <c r="Y13" s="582"/>
    </row>
    <row r="14" spans="1:25" ht="85.05" customHeight="1" x14ac:dyDescent="0.2">
      <c r="A14" s="595"/>
      <c r="B14" s="583"/>
      <c r="C14" s="584"/>
      <c r="D14" s="584"/>
      <c r="E14" s="584"/>
      <c r="F14" s="584"/>
      <c r="G14" s="584"/>
      <c r="H14" s="584"/>
      <c r="I14" s="584"/>
      <c r="J14" s="585"/>
      <c r="K14" s="585"/>
      <c r="L14" s="585"/>
      <c r="M14" s="585"/>
      <c r="N14" s="585"/>
      <c r="O14" s="585"/>
      <c r="P14" s="585"/>
      <c r="Q14" s="585"/>
      <c r="R14" s="585"/>
      <c r="S14" s="585"/>
      <c r="T14" s="585"/>
      <c r="U14" s="585"/>
      <c r="V14" s="586"/>
      <c r="W14" s="586"/>
      <c r="X14" s="586"/>
      <c r="Y14" s="587"/>
    </row>
    <row r="15" spans="1:25" ht="30.45" customHeight="1" x14ac:dyDescent="0.2">
      <c r="A15" s="595"/>
      <c r="B15" s="588" t="s">
        <v>313</v>
      </c>
      <c r="C15" s="580"/>
      <c r="D15" s="580"/>
      <c r="E15" s="580"/>
      <c r="F15" s="580"/>
      <c r="G15" s="580"/>
      <c r="H15" s="580"/>
      <c r="I15" s="580"/>
      <c r="J15" s="580" t="s">
        <v>314</v>
      </c>
      <c r="K15" s="580"/>
      <c r="L15" s="580"/>
      <c r="M15" s="580"/>
      <c r="N15" s="580"/>
      <c r="O15" s="580"/>
      <c r="P15" s="580"/>
      <c r="Q15" s="580"/>
      <c r="R15" s="589" t="s">
        <v>45</v>
      </c>
      <c r="S15" s="589"/>
      <c r="T15" s="589"/>
      <c r="U15" s="589"/>
      <c r="V15" s="590" t="s">
        <v>371</v>
      </c>
      <c r="W15" s="590"/>
      <c r="X15" s="590" t="s">
        <v>308</v>
      </c>
      <c r="Y15" s="591"/>
    </row>
    <row r="16" spans="1:25" ht="34.950000000000003" customHeight="1" x14ac:dyDescent="0.2">
      <c r="A16" s="596"/>
      <c r="B16" s="605"/>
      <c r="C16" s="606"/>
      <c r="D16" s="606"/>
      <c r="E16" s="579" t="s">
        <v>316</v>
      </c>
      <c r="F16" s="579"/>
      <c r="G16" s="606"/>
      <c r="H16" s="606"/>
      <c r="I16" s="606"/>
      <c r="J16" s="592"/>
      <c r="K16" s="592"/>
      <c r="L16" s="592"/>
      <c r="M16" s="592"/>
      <c r="N16" s="592"/>
      <c r="O16" s="592"/>
      <c r="P16" s="592"/>
      <c r="Q16" s="592"/>
      <c r="R16" s="593"/>
      <c r="S16" s="593"/>
      <c r="T16" s="593"/>
      <c r="U16" s="593"/>
      <c r="V16" s="607" t="s">
        <v>277</v>
      </c>
      <c r="W16" s="607"/>
      <c r="X16" s="607" t="s">
        <v>277</v>
      </c>
      <c r="Y16" s="608"/>
    </row>
    <row r="17" spans="1:25" ht="30" customHeight="1" x14ac:dyDescent="0.2">
      <c r="A17" s="594">
        <v>2</v>
      </c>
      <c r="B17" s="597" t="s">
        <v>310</v>
      </c>
      <c r="C17" s="598"/>
      <c r="D17" s="598" t="s">
        <v>307</v>
      </c>
      <c r="E17" s="598"/>
      <c r="F17" s="599" t="s">
        <v>123</v>
      </c>
      <c r="G17" s="599"/>
      <c r="H17" s="599"/>
      <c r="I17" s="599"/>
      <c r="J17" s="599"/>
      <c r="K17" s="599"/>
      <c r="L17" s="599"/>
      <c r="M17" s="599"/>
      <c r="N17" s="599"/>
      <c r="O17" s="599"/>
      <c r="P17" s="599" t="s">
        <v>124</v>
      </c>
      <c r="Q17" s="599"/>
      <c r="R17" s="599"/>
      <c r="S17" s="599"/>
      <c r="T17" s="599"/>
      <c r="U17" s="599"/>
      <c r="V17" s="599"/>
      <c r="W17" s="599"/>
      <c r="X17" s="599"/>
      <c r="Y17" s="600"/>
    </row>
    <row r="18" spans="1:25" ht="34.950000000000003" customHeight="1" x14ac:dyDescent="0.2">
      <c r="A18" s="595"/>
      <c r="B18" s="601"/>
      <c r="C18" s="602"/>
      <c r="D18" s="584"/>
      <c r="E18" s="584"/>
      <c r="F18" s="584"/>
      <c r="G18" s="584"/>
      <c r="H18" s="584"/>
      <c r="I18" s="584"/>
      <c r="J18" s="584"/>
      <c r="K18" s="584"/>
      <c r="L18" s="584"/>
      <c r="M18" s="584"/>
      <c r="N18" s="584"/>
      <c r="O18" s="584"/>
      <c r="P18" s="584"/>
      <c r="Q18" s="584"/>
      <c r="R18" s="584"/>
      <c r="S18" s="584"/>
      <c r="T18" s="584"/>
      <c r="U18" s="584"/>
      <c r="V18" s="584"/>
      <c r="W18" s="584"/>
      <c r="X18" s="584"/>
      <c r="Y18" s="603"/>
    </row>
    <row r="19" spans="1:25" ht="30.45" customHeight="1" x14ac:dyDescent="0.2">
      <c r="A19" s="595"/>
      <c r="B19" s="604" t="s">
        <v>125</v>
      </c>
      <c r="C19" s="589"/>
      <c r="D19" s="589"/>
      <c r="E19" s="589"/>
      <c r="F19" s="589"/>
      <c r="G19" s="589"/>
      <c r="H19" s="589"/>
      <c r="I19" s="589"/>
      <c r="J19" s="580" t="s">
        <v>311</v>
      </c>
      <c r="K19" s="580"/>
      <c r="L19" s="580"/>
      <c r="M19" s="580"/>
      <c r="N19" s="580"/>
      <c r="O19" s="580"/>
      <c r="P19" s="580"/>
      <c r="Q19" s="580"/>
      <c r="R19" s="580"/>
      <c r="S19" s="580"/>
      <c r="T19" s="580"/>
      <c r="U19" s="580"/>
      <c r="V19" s="581" t="s">
        <v>312</v>
      </c>
      <c r="W19" s="581"/>
      <c r="X19" s="581"/>
      <c r="Y19" s="582"/>
    </row>
    <row r="20" spans="1:25" ht="85.05" customHeight="1" x14ac:dyDescent="0.2">
      <c r="A20" s="595"/>
      <c r="B20" s="583"/>
      <c r="C20" s="584"/>
      <c r="D20" s="584"/>
      <c r="E20" s="584"/>
      <c r="F20" s="584"/>
      <c r="G20" s="584"/>
      <c r="H20" s="584"/>
      <c r="I20" s="584"/>
      <c r="J20" s="585"/>
      <c r="K20" s="585"/>
      <c r="L20" s="585"/>
      <c r="M20" s="585"/>
      <c r="N20" s="585"/>
      <c r="O20" s="585"/>
      <c r="P20" s="585"/>
      <c r="Q20" s="585"/>
      <c r="R20" s="585"/>
      <c r="S20" s="585"/>
      <c r="T20" s="585"/>
      <c r="U20" s="585"/>
      <c r="V20" s="586"/>
      <c r="W20" s="586"/>
      <c r="X20" s="586"/>
      <c r="Y20" s="587"/>
    </row>
    <row r="21" spans="1:25" ht="30.45" customHeight="1" x14ac:dyDescent="0.2">
      <c r="A21" s="595"/>
      <c r="B21" s="588" t="s">
        <v>313</v>
      </c>
      <c r="C21" s="580"/>
      <c r="D21" s="580"/>
      <c r="E21" s="580"/>
      <c r="F21" s="580"/>
      <c r="G21" s="580"/>
      <c r="H21" s="580"/>
      <c r="I21" s="580"/>
      <c r="J21" s="580" t="s">
        <v>314</v>
      </c>
      <c r="K21" s="580"/>
      <c r="L21" s="580"/>
      <c r="M21" s="580"/>
      <c r="N21" s="580"/>
      <c r="O21" s="580"/>
      <c r="P21" s="580"/>
      <c r="Q21" s="580"/>
      <c r="R21" s="589" t="s">
        <v>45</v>
      </c>
      <c r="S21" s="589"/>
      <c r="T21" s="589"/>
      <c r="U21" s="589"/>
      <c r="V21" s="590" t="s">
        <v>371</v>
      </c>
      <c r="W21" s="590"/>
      <c r="X21" s="590" t="s">
        <v>308</v>
      </c>
      <c r="Y21" s="591"/>
    </row>
    <row r="22" spans="1:25" ht="34.950000000000003" customHeight="1" x14ac:dyDescent="0.2">
      <c r="A22" s="596"/>
      <c r="B22" s="605"/>
      <c r="C22" s="606"/>
      <c r="D22" s="606"/>
      <c r="E22" s="579" t="s">
        <v>316</v>
      </c>
      <c r="F22" s="579"/>
      <c r="G22" s="606"/>
      <c r="H22" s="606"/>
      <c r="I22" s="606"/>
      <c r="J22" s="592"/>
      <c r="K22" s="592"/>
      <c r="L22" s="592"/>
      <c r="M22" s="592"/>
      <c r="N22" s="592"/>
      <c r="O22" s="592"/>
      <c r="P22" s="592"/>
      <c r="Q22" s="592"/>
      <c r="R22" s="593"/>
      <c r="S22" s="593"/>
      <c r="T22" s="593"/>
      <c r="U22" s="593"/>
      <c r="V22" s="607" t="s">
        <v>277</v>
      </c>
      <c r="W22" s="607"/>
      <c r="X22" s="607" t="s">
        <v>277</v>
      </c>
      <c r="Y22" s="608"/>
    </row>
    <row r="23" spans="1:25" ht="30" customHeight="1" x14ac:dyDescent="0.2">
      <c r="A23" s="594">
        <v>3</v>
      </c>
      <c r="B23" s="597" t="s">
        <v>310</v>
      </c>
      <c r="C23" s="598"/>
      <c r="D23" s="598" t="s">
        <v>307</v>
      </c>
      <c r="E23" s="598"/>
      <c r="F23" s="599" t="s">
        <v>123</v>
      </c>
      <c r="G23" s="599"/>
      <c r="H23" s="599"/>
      <c r="I23" s="599"/>
      <c r="J23" s="599"/>
      <c r="K23" s="599"/>
      <c r="L23" s="599"/>
      <c r="M23" s="599"/>
      <c r="N23" s="599"/>
      <c r="O23" s="599"/>
      <c r="P23" s="599" t="s">
        <v>124</v>
      </c>
      <c r="Q23" s="599"/>
      <c r="R23" s="599"/>
      <c r="S23" s="599"/>
      <c r="T23" s="599"/>
      <c r="U23" s="599"/>
      <c r="V23" s="599"/>
      <c r="W23" s="599"/>
      <c r="X23" s="599"/>
      <c r="Y23" s="600"/>
    </row>
    <row r="24" spans="1:25" ht="34.950000000000003" customHeight="1" x14ac:dyDescent="0.2">
      <c r="A24" s="595"/>
      <c r="B24" s="601"/>
      <c r="C24" s="602"/>
      <c r="D24" s="584"/>
      <c r="E24" s="584"/>
      <c r="F24" s="584"/>
      <c r="G24" s="584"/>
      <c r="H24" s="584"/>
      <c r="I24" s="584"/>
      <c r="J24" s="584"/>
      <c r="K24" s="584"/>
      <c r="L24" s="584"/>
      <c r="M24" s="584"/>
      <c r="N24" s="584"/>
      <c r="O24" s="584"/>
      <c r="P24" s="584"/>
      <c r="Q24" s="584"/>
      <c r="R24" s="584"/>
      <c r="S24" s="584"/>
      <c r="T24" s="584"/>
      <c r="U24" s="584"/>
      <c r="V24" s="584"/>
      <c r="W24" s="584"/>
      <c r="X24" s="584"/>
      <c r="Y24" s="603"/>
    </row>
    <row r="25" spans="1:25" ht="30.45" customHeight="1" x14ac:dyDescent="0.2">
      <c r="A25" s="595"/>
      <c r="B25" s="604" t="s">
        <v>125</v>
      </c>
      <c r="C25" s="589"/>
      <c r="D25" s="589"/>
      <c r="E25" s="589"/>
      <c r="F25" s="589"/>
      <c r="G25" s="589"/>
      <c r="H25" s="589"/>
      <c r="I25" s="589"/>
      <c r="J25" s="580" t="s">
        <v>311</v>
      </c>
      <c r="K25" s="580"/>
      <c r="L25" s="580"/>
      <c r="M25" s="580"/>
      <c r="N25" s="580"/>
      <c r="O25" s="580"/>
      <c r="P25" s="580"/>
      <c r="Q25" s="580"/>
      <c r="R25" s="580"/>
      <c r="S25" s="580"/>
      <c r="T25" s="580"/>
      <c r="U25" s="580"/>
      <c r="V25" s="581" t="s">
        <v>312</v>
      </c>
      <c r="W25" s="581"/>
      <c r="X25" s="581"/>
      <c r="Y25" s="582"/>
    </row>
    <row r="26" spans="1:25" ht="85.05" customHeight="1" x14ac:dyDescent="0.2">
      <c r="A26" s="595"/>
      <c r="B26" s="583"/>
      <c r="C26" s="584"/>
      <c r="D26" s="584"/>
      <c r="E26" s="584"/>
      <c r="F26" s="584"/>
      <c r="G26" s="584"/>
      <c r="H26" s="584"/>
      <c r="I26" s="584"/>
      <c r="J26" s="585"/>
      <c r="K26" s="585"/>
      <c r="L26" s="585"/>
      <c r="M26" s="585"/>
      <c r="N26" s="585"/>
      <c r="O26" s="585"/>
      <c r="P26" s="585"/>
      <c r="Q26" s="585"/>
      <c r="R26" s="585"/>
      <c r="S26" s="585"/>
      <c r="T26" s="585"/>
      <c r="U26" s="585"/>
      <c r="V26" s="586"/>
      <c r="W26" s="586"/>
      <c r="X26" s="586"/>
      <c r="Y26" s="587"/>
    </row>
    <row r="27" spans="1:25" ht="30.45" customHeight="1" x14ac:dyDescent="0.2">
      <c r="A27" s="595"/>
      <c r="B27" s="588" t="s">
        <v>313</v>
      </c>
      <c r="C27" s="580"/>
      <c r="D27" s="580"/>
      <c r="E27" s="580"/>
      <c r="F27" s="580"/>
      <c r="G27" s="580"/>
      <c r="H27" s="580"/>
      <c r="I27" s="580"/>
      <c r="J27" s="580" t="s">
        <v>314</v>
      </c>
      <c r="K27" s="580"/>
      <c r="L27" s="580"/>
      <c r="M27" s="580"/>
      <c r="N27" s="580"/>
      <c r="O27" s="580"/>
      <c r="P27" s="580"/>
      <c r="Q27" s="580"/>
      <c r="R27" s="589" t="s">
        <v>45</v>
      </c>
      <c r="S27" s="589"/>
      <c r="T27" s="589"/>
      <c r="U27" s="589"/>
      <c r="V27" s="590" t="s">
        <v>371</v>
      </c>
      <c r="W27" s="590"/>
      <c r="X27" s="590" t="s">
        <v>308</v>
      </c>
      <c r="Y27" s="591"/>
    </row>
    <row r="28" spans="1:25" ht="34.950000000000003" customHeight="1" x14ac:dyDescent="0.2">
      <c r="A28" s="596"/>
      <c r="B28" s="605"/>
      <c r="C28" s="606"/>
      <c r="D28" s="606"/>
      <c r="E28" s="579" t="s">
        <v>316</v>
      </c>
      <c r="F28" s="579"/>
      <c r="G28" s="606"/>
      <c r="H28" s="606"/>
      <c r="I28" s="606"/>
      <c r="J28" s="592"/>
      <c r="K28" s="592"/>
      <c r="L28" s="592"/>
      <c r="M28" s="592"/>
      <c r="N28" s="592"/>
      <c r="O28" s="592"/>
      <c r="P28" s="592"/>
      <c r="Q28" s="592"/>
      <c r="R28" s="593"/>
      <c r="S28" s="593"/>
      <c r="T28" s="593"/>
      <c r="U28" s="593"/>
      <c r="V28" s="607" t="s">
        <v>277</v>
      </c>
      <c r="W28" s="607"/>
      <c r="X28" s="607" t="s">
        <v>277</v>
      </c>
      <c r="Y28" s="608"/>
    </row>
    <row r="29" spans="1:25" ht="12" customHeight="1" x14ac:dyDescent="0.2"/>
    <row r="30" spans="1:25" ht="12" customHeight="1" x14ac:dyDescent="0.2"/>
    <row r="31" spans="1:25" ht="12" customHeight="1" x14ac:dyDescent="0.2"/>
    <row r="32" spans="1:25" ht="12" customHeight="1" x14ac:dyDescent="0.2"/>
    <row r="33" ht="12" customHeight="1" x14ac:dyDescent="0.2"/>
    <row r="34"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sheetData>
  <sheetProtection sheet="1" formatCells="0" formatRows="0"/>
  <protectedRanges>
    <protectedRange sqref="B5:Y7 B12:Y12 B14:Y14 B16:D16 B20:Y20 B22:D22 B26:Y26 B28:D28 G16:Y16 G22:Y22 G28:Y28 B18:Y18 B24:Y24" name="範囲1"/>
  </protectedRanges>
  <mergeCells count="113">
    <mergeCell ref="A2:Y2"/>
    <mergeCell ref="B3:Y3"/>
    <mergeCell ref="B4:C4"/>
    <mergeCell ref="D4:H4"/>
    <mergeCell ref="I4:M4"/>
    <mergeCell ref="N4:R4"/>
    <mergeCell ref="S4:U4"/>
    <mergeCell ref="V4:W4"/>
    <mergeCell ref="X4:Y4"/>
    <mergeCell ref="X5:Y5"/>
    <mergeCell ref="B6:C6"/>
    <mergeCell ref="D6:H6"/>
    <mergeCell ref="I6:M6"/>
    <mergeCell ref="N6:R6"/>
    <mergeCell ref="S6:U6"/>
    <mergeCell ref="V6:W6"/>
    <mergeCell ref="X6:Y6"/>
    <mergeCell ref="B5:C5"/>
    <mergeCell ref="D5:H5"/>
    <mergeCell ref="I5:M5"/>
    <mergeCell ref="N5:R5"/>
    <mergeCell ref="S5:U5"/>
    <mergeCell ref="V5:W5"/>
    <mergeCell ref="D12:E12"/>
    <mergeCell ref="F12:O12"/>
    <mergeCell ref="P12:Y12"/>
    <mergeCell ref="B13:I13"/>
    <mergeCell ref="J13:U13"/>
    <mergeCell ref="V13:Y13"/>
    <mergeCell ref="X7:Y7"/>
    <mergeCell ref="A9:Y9"/>
    <mergeCell ref="B10:Y10"/>
    <mergeCell ref="A11:A16"/>
    <mergeCell ref="B11:C11"/>
    <mergeCell ref="D11:E11"/>
    <mergeCell ref="F11:O11"/>
    <mergeCell ref="P11:Y11"/>
    <mergeCell ref="B12:C12"/>
    <mergeCell ref="B7:C7"/>
    <mergeCell ref="D7:H7"/>
    <mergeCell ref="I7:M7"/>
    <mergeCell ref="N7:R7"/>
    <mergeCell ref="S7:U7"/>
    <mergeCell ref="V7:W7"/>
    <mergeCell ref="J16:Q16"/>
    <mergeCell ref="R16:U16"/>
    <mergeCell ref="V16:W16"/>
    <mergeCell ref="X16:Y16"/>
    <mergeCell ref="B14:I14"/>
    <mergeCell ref="J14:U14"/>
    <mergeCell ref="V14:Y14"/>
    <mergeCell ref="B15:I15"/>
    <mergeCell ref="J15:Q15"/>
    <mergeCell ref="R15:U15"/>
    <mergeCell ref="V15:W15"/>
    <mergeCell ref="X15:Y15"/>
    <mergeCell ref="E16:F16"/>
    <mergeCell ref="B16:D16"/>
    <mergeCell ref="G16:I16"/>
    <mergeCell ref="A17:A22"/>
    <mergeCell ref="B17:C17"/>
    <mergeCell ref="D17:E17"/>
    <mergeCell ref="F17:O17"/>
    <mergeCell ref="P17:Y17"/>
    <mergeCell ref="B18:C18"/>
    <mergeCell ref="D18:E18"/>
    <mergeCell ref="F18:O18"/>
    <mergeCell ref="P18:Y18"/>
    <mergeCell ref="B19:I19"/>
    <mergeCell ref="V22:W22"/>
    <mergeCell ref="X22:Y22"/>
    <mergeCell ref="G22:I22"/>
    <mergeCell ref="J19:U19"/>
    <mergeCell ref="V19:Y19"/>
    <mergeCell ref="B20:I20"/>
    <mergeCell ref="J20:U20"/>
    <mergeCell ref="V20:Y20"/>
    <mergeCell ref="B21:I21"/>
    <mergeCell ref="J21:Q21"/>
    <mergeCell ref="R21:U21"/>
    <mergeCell ref="V21:W21"/>
    <mergeCell ref="X21:Y21"/>
    <mergeCell ref="B22:D22"/>
    <mergeCell ref="A23:A28"/>
    <mergeCell ref="B23:C23"/>
    <mergeCell ref="D23:E23"/>
    <mergeCell ref="F23:O23"/>
    <mergeCell ref="P23:Y23"/>
    <mergeCell ref="B24:C24"/>
    <mergeCell ref="D24:E24"/>
    <mergeCell ref="F24:O24"/>
    <mergeCell ref="P24:Y24"/>
    <mergeCell ref="B25:I25"/>
    <mergeCell ref="B28:D28"/>
    <mergeCell ref="E28:F28"/>
    <mergeCell ref="G28:I28"/>
    <mergeCell ref="J28:Q28"/>
    <mergeCell ref="R28:U28"/>
    <mergeCell ref="V28:W28"/>
    <mergeCell ref="X28:Y28"/>
    <mergeCell ref="E22:F22"/>
    <mergeCell ref="J25:U25"/>
    <mergeCell ref="V25:Y25"/>
    <mergeCell ref="B26:I26"/>
    <mergeCell ref="J26:U26"/>
    <mergeCell ref="V26:Y26"/>
    <mergeCell ref="B27:I27"/>
    <mergeCell ref="J27:Q27"/>
    <mergeCell ref="R27:U27"/>
    <mergeCell ref="V27:W27"/>
    <mergeCell ref="X27:Y27"/>
    <mergeCell ref="J22:Q22"/>
    <mergeCell ref="R22:U22"/>
  </mergeCells>
  <phoneticPr fontId="1"/>
  <conditionalFormatting sqref="B12:C12">
    <cfRule type="expression" dxfId="25" priority="4">
      <formula>B12=""</formula>
    </cfRule>
  </conditionalFormatting>
  <conditionalFormatting sqref="B18:C18">
    <cfRule type="expression" dxfId="24" priority="3">
      <formula>B18=""</formula>
    </cfRule>
  </conditionalFormatting>
  <conditionalFormatting sqref="B24:C24">
    <cfRule type="expression" dxfId="23" priority="2">
      <formula>B24=""</formula>
    </cfRule>
  </conditionalFormatting>
  <conditionalFormatting sqref="V5:V7">
    <cfRule type="expression" dxfId="22" priority="16">
      <formula>$V5="選択してください"</formula>
    </cfRule>
  </conditionalFormatting>
  <conditionalFormatting sqref="V16">
    <cfRule type="expression" dxfId="21" priority="15">
      <formula>V16="選択してください"</formula>
    </cfRule>
  </conditionalFormatting>
  <conditionalFormatting sqref="V22">
    <cfRule type="expression" dxfId="20" priority="8">
      <formula>V22="選択してください"</formula>
    </cfRule>
  </conditionalFormatting>
  <conditionalFormatting sqref="V28">
    <cfRule type="expression" dxfId="19" priority="6">
      <formula>V28="選択してください"</formula>
    </cfRule>
  </conditionalFormatting>
  <conditionalFormatting sqref="V5:Y7 V16:Y16 V22:Y22 V28:Y28">
    <cfRule type="containsText" dxfId="18" priority="1" operator="containsText" text="有">
      <formula>NOT(ISERROR(SEARCH("有",V5)))</formula>
    </cfRule>
  </conditionalFormatting>
  <conditionalFormatting sqref="X5:X7">
    <cfRule type="expression" dxfId="17" priority="17">
      <formula>$X5="選択してください"</formula>
    </cfRule>
  </conditionalFormatting>
  <conditionalFormatting sqref="X16">
    <cfRule type="expression" dxfId="16" priority="9">
      <formula>X16="選択してください"</formula>
    </cfRule>
  </conditionalFormatting>
  <conditionalFormatting sqref="X22">
    <cfRule type="expression" dxfId="15" priority="7">
      <formula>X22="選択してください"</formula>
    </cfRule>
  </conditionalFormatting>
  <conditionalFormatting sqref="X28">
    <cfRule type="expression" dxfId="14" priority="5">
      <formula>X28="選択してください"</formula>
    </cfRule>
  </conditionalFormatting>
  <dataValidations count="5">
    <dataValidation showDropDown="1" showInputMessage="1" showErrorMessage="1" sqref="B8" xr:uid="{A023476A-F5E1-432B-A5AD-C145E225B5EB}"/>
    <dataValidation imeMode="halfAlpha" allowBlank="1" showInputMessage="1" showErrorMessage="1" sqref="S5:S7 F8 R16 R22 R28" xr:uid="{366FA26B-B73D-430A-92B3-D1DDE7234F16}"/>
    <dataValidation type="list" allowBlank="1" showInputMessage="1" showErrorMessage="1" sqref="V5:Y7 V16:Y16 V22:Y22 V28:Y28" xr:uid="{C7A18B6C-84FE-43E5-AEBD-B248B83343C4}">
      <formula1>"選択してください,有,無"</formula1>
    </dataValidation>
    <dataValidation type="list" allowBlank="1" showInputMessage="1" showErrorMessage="1" sqref="B12:C12 B18:C18 B24:C24" xr:uid="{82DCF344-C45C-4AA5-98CB-90CF189C76C5}">
      <formula1>"申請予定,申請中,実施中"</formula1>
    </dataValidation>
    <dataValidation type="list" allowBlank="1" showInputMessage="1" showErrorMessage="1" sqref="B5:C7 D12:E12 D18:E18 D24:E24" xr:uid="{98530D1F-D8C3-43CB-A777-6631307D8C78}">
      <formula1>"R8,R7,R6,R5,R4"</formula1>
    </dataValidation>
  </dataValidations>
  <printOptions horizontalCentered="1"/>
  <pageMargins left="0.19685039370078741" right="0.19685039370078741" top="0.39370078740157483" bottom="0.39370078740157483" header="0.19685039370078741" footer="0.19685039370078741"/>
  <pageSetup paperSize="9" scale="79" fitToWidth="0" fitToHeight="0" orientation="portrait" r:id="rId1"/>
  <headerFooter scaleWithDoc="0">
    <oddFooter>&amp;A</oddFooter>
  </headerFooter>
  <rowBreaks count="1" manualBreakCount="1">
    <brk id="28" max="24" man="1"/>
  </rowBreaks>
  <colBreaks count="1" manualBreakCount="1">
    <brk id="25"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Z57"/>
  <sheetViews>
    <sheetView view="pageBreakPreview" zoomScale="84" zoomScaleNormal="85" zoomScaleSheetLayoutView="84" zoomScalePageLayoutView="69" workbookViewId="0">
      <selection activeCell="E11" sqref="E11:S23"/>
    </sheetView>
  </sheetViews>
  <sheetFormatPr defaultColWidth="5" defaultRowHeight="15" customHeight="1" x14ac:dyDescent="0.2"/>
  <cols>
    <col min="1" max="4" width="5" style="125"/>
    <col min="5" max="19" width="5" style="121"/>
    <col min="20" max="20" width="4.44140625" style="1" bestFit="1" customWidth="1"/>
    <col min="21" max="26" width="5" style="1"/>
    <col min="27" max="16384" width="5" style="121"/>
  </cols>
  <sheetData>
    <row r="1" spans="1:26" ht="15" customHeight="1" x14ac:dyDescent="0.2">
      <c r="A1" s="120" t="s">
        <v>352</v>
      </c>
      <c r="B1" s="120"/>
      <c r="C1" s="120"/>
      <c r="D1" s="120"/>
      <c r="E1" s="120"/>
      <c r="F1" s="120"/>
      <c r="G1" s="120"/>
      <c r="H1" s="120"/>
      <c r="I1" s="120"/>
      <c r="J1" s="120"/>
      <c r="K1" s="120"/>
      <c r="L1" s="120"/>
      <c r="M1" s="120"/>
      <c r="N1" s="120"/>
      <c r="O1" s="120"/>
      <c r="P1" s="120"/>
      <c r="Q1" s="120"/>
      <c r="R1" s="120"/>
      <c r="S1" s="38"/>
      <c r="T1" s="16"/>
      <c r="U1" s="17"/>
    </row>
    <row r="2" spans="1:26" ht="10.95" customHeight="1" x14ac:dyDescent="0.2">
      <c r="A2" s="625" t="s">
        <v>263</v>
      </c>
      <c r="B2" s="626"/>
      <c r="C2" s="626"/>
      <c r="D2" s="626"/>
      <c r="E2" s="626"/>
      <c r="F2" s="626"/>
      <c r="G2" s="626"/>
      <c r="H2" s="626"/>
      <c r="I2" s="626"/>
      <c r="J2" s="626"/>
      <c r="K2" s="626"/>
      <c r="L2" s="626"/>
      <c r="M2" s="626"/>
      <c r="N2" s="626"/>
      <c r="O2" s="626"/>
      <c r="P2" s="626"/>
      <c r="Q2" s="626"/>
      <c r="R2" s="626"/>
      <c r="S2" s="627"/>
    </row>
    <row r="3" spans="1:26" ht="10.95" customHeight="1" x14ac:dyDescent="0.2">
      <c r="A3" s="628"/>
      <c r="B3" s="629"/>
      <c r="C3" s="629"/>
      <c r="D3" s="629"/>
      <c r="E3" s="629"/>
      <c r="F3" s="629"/>
      <c r="G3" s="629"/>
      <c r="H3" s="629"/>
      <c r="I3" s="629"/>
      <c r="J3" s="629"/>
      <c r="K3" s="629"/>
      <c r="L3" s="629"/>
      <c r="M3" s="629"/>
      <c r="N3" s="629"/>
      <c r="O3" s="629"/>
      <c r="P3" s="629"/>
      <c r="Q3" s="629"/>
      <c r="R3" s="629"/>
      <c r="S3" s="630"/>
    </row>
    <row r="4" spans="1:26" ht="15" customHeight="1" x14ac:dyDescent="0.2">
      <c r="A4" s="673" t="s">
        <v>266</v>
      </c>
      <c r="B4" s="674"/>
      <c r="C4" s="674"/>
      <c r="D4" s="674"/>
      <c r="E4" s="675"/>
      <c r="F4" s="675"/>
      <c r="G4" s="675"/>
      <c r="H4" s="675"/>
      <c r="I4" s="675"/>
      <c r="J4" s="675"/>
      <c r="K4" s="675"/>
      <c r="L4" s="675"/>
      <c r="M4" s="675"/>
      <c r="N4" s="675"/>
      <c r="O4" s="675"/>
      <c r="P4" s="665" t="s">
        <v>231</v>
      </c>
      <c r="Q4" s="665"/>
      <c r="R4" s="665"/>
      <c r="S4" s="666"/>
      <c r="T4" s="23"/>
      <c r="U4" s="122"/>
      <c r="V4" s="121"/>
      <c r="W4" s="121"/>
      <c r="X4" s="121"/>
      <c r="Y4" s="121"/>
      <c r="Z4" s="121"/>
    </row>
    <row r="5" spans="1:26" ht="15" customHeight="1" x14ac:dyDescent="0.2">
      <c r="A5" s="678" t="s">
        <v>302</v>
      </c>
      <c r="B5" s="679"/>
      <c r="C5" s="642">
        <f>IF(LEN(E4)&lt;=20,LEN(E4),"→20字を超過しています")</f>
        <v>0</v>
      </c>
      <c r="D5" s="642"/>
      <c r="E5" s="676"/>
      <c r="F5" s="676"/>
      <c r="G5" s="676"/>
      <c r="H5" s="676"/>
      <c r="I5" s="676"/>
      <c r="J5" s="676"/>
      <c r="K5" s="676"/>
      <c r="L5" s="676"/>
      <c r="M5" s="676"/>
      <c r="N5" s="676"/>
      <c r="O5" s="676"/>
      <c r="P5" s="667"/>
      <c r="Q5" s="667"/>
      <c r="R5" s="667"/>
      <c r="S5" s="668"/>
      <c r="T5" s="16"/>
      <c r="U5" s="16"/>
    </row>
    <row r="6" spans="1:26" ht="15" customHeight="1" x14ac:dyDescent="0.2">
      <c r="A6" s="673" t="s">
        <v>267</v>
      </c>
      <c r="B6" s="674"/>
      <c r="C6" s="674"/>
      <c r="D6" s="674"/>
      <c r="E6" s="675"/>
      <c r="F6" s="675"/>
      <c r="G6" s="675"/>
      <c r="H6" s="675"/>
      <c r="I6" s="675"/>
      <c r="J6" s="675"/>
      <c r="K6" s="675"/>
      <c r="L6" s="675"/>
      <c r="M6" s="675"/>
      <c r="N6" s="675"/>
      <c r="O6" s="675"/>
      <c r="P6" s="669" t="s">
        <v>232</v>
      </c>
      <c r="Q6" s="669"/>
      <c r="R6" s="669"/>
      <c r="S6" s="670"/>
      <c r="T6" s="23"/>
      <c r="U6" s="122"/>
      <c r="V6" s="121"/>
      <c r="W6" s="121"/>
      <c r="X6" s="121"/>
      <c r="Y6" s="121"/>
      <c r="Z6" s="121"/>
    </row>
    <row r="7" spans="1:26" ht="15" customHeight="1" x14ac:dyDescent="0.2">
      <c r="A7" s="680" t="s">
        <v>302</v>
      </c>
      <c r="B7" s="681"/>
      <c r="C7" s="682">
        <f>IF(LEN(E6)&lt;=20,LEN(E6),"→20字を超過しています")</f>
        <v>0</v>
      </c>
      <c r="D7" s="682"/>
      <c r="E7" s="677"/>
      <c r="F7" s="677"/>
      <c r="G7" s="677"/>
      <c r="H7" s="677"/>
      <c r="I7" s="677"/>
      <c r="J7" s="677"/>
      <c r="K7" s="677"/>
      <c r="L7" s="677"/>
      <c r="M7" s="677"/>
      <c r="N7" s="677"/>
      <c r="O7" s="677"/>
      <c r="P7" s="671"/>
      <c r="Q7" s="671"/>
      <c r="R7" s="671"/>
      <c r="S7" s="672"/>
      <c r="T7" s="16"/>
      <c r="U7" s="16"/>
    </row>
    <row r="8" spans="1:26" ht="15" customHeight="1" x14ac:dyDescent="0.2">
      <c r="A8" s="123" t="s">
        <v>264</v>
      </c>
      <c r="B8" s="123"/>
      <c r="C8" s="123"/>
      <c r="D8" s="123"/>
      <c r="E8" s="123"/>
      <c r="F8" s="123"/>
      <c r="G8" s="123"/>
      <c r="H8" s="123"/>
      <c r="I8" s="123"/>
      <c r="J8" s="123"/>
      <c r="K8" s="123"/>
      <c r="L8" s="123"/>
      <c r="M8" s="123"/>
      <c r="N8" s="123"/>
      <c r="O8" s="123"/>
      <c r="P8" s="123"/>
      <c r="Q8" s="123"/>
      <c r="R8" s="123"/>
      <c r="S8" s="38"/>
      <c r="T8" s="16"/>
      <c r="U8" s="17"/>
    </row>
    <row r="9" spans="1:26" ht="10.95" customHeight="1" x14ac:dyDescent="0.2">
      <c r="A9" s="625" t="s">
        <v>272</v>
      </c>
      <c r="B9" s="626"/>
      <c r="C9" s="626"/>
      <c r="D9" s="626"/>
      <c r="E9" s="626"/>
      <c r="F9" s="626"/>
      <c r="G9" s="626"/>
      <c r="H9" s="626"/>
      <c r="I9" s="626"/>
      <c r="J9" s="626"/>
      <c r="K9" s="626"/>
      <c r="L9" s="626"/>
      <c r="M9" s="626"/>
      <c r="N9" s="626"/>
      <c r="O9" s="626"/>
      <c r="P9" s="626"/>
      <c r="Q9" s="626"/>
      <c r="R9" s="626"/>
      <c r="S9" s="627"/>
    </row>
    <row r="10" spans="1:26" ht="10.95" customHeight="1" x14ac:dyDescent="0.2">
      <c r="A10" s="628"/>
      <c r="B10" s="629"/>
      <c r="C10" s="629"/>
      <c r="D10" s="629"/>
      <c r="E10" s="629"/>
      <c r="F10" s="629"/>
      <c r="G10" s="629"/>
      <c r="H10" s="629"/>
      <c r="I10" s="629"/>
      <c r="J10" s="629"/>
      <c r="K10" s="629"/>
      <c r="L10" s="629"/>
      <c r="M10" s="629"/>
      <c r="N10" s="629"/>
      <c r="O10" s="629"/>
      <c r="P10" s="629"/>
      <c r="Q10" s="629"/>
      <c r="R10" s="629"/>
      <c r="S10" s="630"/>
    </row>
    <row r="11" spans="1:26" ht="15" customHeight="1" x14ac:dyDescent="0.2">
      <c r="A11" s="631" t="s">
        <v>275</v>
      </c>
      <c r="B11" s="632"/>
      <c r="C11" s="632"/>
      <c r="D11" s="633"/>
      <c r="E11" s="644"/>
      <c r="F11" s="644"/>
      <c r="G11" s="644"/>
      <c r="H11" s="644"/>
      <c r="I11" s="644"/>
      <c r="J11" s="644"/>
      <c r="K11" s="644"/>
      <c r="L11" s="644"/>
      <c r="M11" s="644"/>
      <c r="N11" s="644"/>
      <c r="O11" s="644"/>
      <c r="P11" s="644"/>
      <c r="Q11" s="644"/>
      <c r="R11" s="644"/>
      <c r="S11" s="645"/>
    </row>
    <row r="12" spans="1:26" ht="15" customHeight="1" x14ac:dyDescent="0.2">
      <c r="A12" s="634"/>
      <c r="B12" s="635"/>
      <c r="C12" s="635"/>
      <c r="D12" s="636"/>
      <c r="E12" s="637"/>
      <c r="F12" s="637"/>
      <c r="G12" s="637"/>
      <c r="H12" s="637"/>
      <c r="I12" s="637"/>
      <c r="J12" s="637"/>
      <c r="K12" s="637"/>
      <c r="L12" s="637"/>
      <c r="M12" s="637"/>
      <c r="N12" s="637"/>
      <c r="O12" s="637"/>
      <c r="P12" s="637"/>
      <c r="Q12" s="637"/>
      <c r="R12" s="637"/>
      <c r="S12" s="638"/>
    </row>
    <row r="13" spans="1:26" ht="15" customHeight="1" x14ac:dyDescent="0.2">
      <c r="A13" s="634"/>
      <c r="B13" s="635"/>
      <c r="C13" s="635"/>
      <c r="D13" s="636"/>
      <c r="E13" s="637"/>
      <c r="F13" s="637"/>
      <c r="G13" s="637"/>
      <c r="H13" s="637"/>
      <c r="I13" s="637"/>
      <c r="J13" s="637"/>
      <c r="K13" s="637"/>
      <c r="L13" s="637"/>
      <c r="M13" s="637"/>
      <c r="N13" s="637"/>
      <c r="O13" s="637"/>
      <c r="P13" s="637"/>
      <c r="Q13" s="637"/>
      <c r="R13" s="637"/>
      <c r="S13" s="638"/>
    </row>
    <row r="14" spans="1:26" ht="15" customHeight="1" x14ac:dyDescent="0.2">
      <c r="A14" s="634"/>
      <c r="B14" s="635"/>
      <c r="C14" s="635"/>
      <c r="D14" s="636"/>
      <c r="E14" s="637"/>
      <c r="F14" s="637"/>
      <c r="G14" s="637"/>
      <c r="H14" s="637"/>
      <c r="I14" s="637"/>
      <c r="J14" s="637"/>
      <c r="K14" s="637"/>
      <c r="L14" s="637"/>
      <c r="M14" s="637"/>
      <c r="N14" s="637"/>
      <c r="O14" s="637"/>
      <c r="P14" s="637"/>
      <c r="Q14" s="637"/>
      <c r="R14" s="637"/>
      <c r="S14" s="638"/>
    </row>
    <row r="15" spans="1:26" ht="15" customHeight="1" x14ac:dyDescent="0.2">
      <c r="A15" s="634"/>
      <c r="B15" s="635"/>
      <c r="C15" s="635"/>
      <c r="D15" s="636"/>
      <c r="E15" s="637"/>
      <c r="F15" s="637"/>
      <c r="G15" s="637"/>
      <c r="H15" s="637"/>
      <c r="I15" s="637"/>
      <c r="J15" s="637"/>
      <c r="K15" s="637"/>
      <c r="L15" s="637"/>
      <c r="M15" s="637"/>
      <c r="N15" s="637"/>
      <c r="O15" s="637"/>
      <c r="P15" s="637"/>
      <c r="Q15" s="637"/>
      <c r="R15" s="637"/>
      <c r="S15" s="638"/>
    </row>
    <row r="16" spans="1:26" ht="15" customHeight="1" x14ac:dyDescent="0.2">
      <c r="A16" s="634"/>
      <c r="B16" s="635"/>
      <c r="C16" s="635"/>
      <c r="D16" s="636"/>
      <c r="E16" s="637"/>
      <c r="F16" s="637"/>
      <c r="G16" s="637"/>
      <c r="H16" s="637"/>
      <c r="I16" s="637"/>
      <c r="J16" s="637"/>
      <c r="K16" s="637"/>
      <c r="L16" s="637"/>
      <c r="M16" s="637"/>
      <c r="N16" s="637"/>
      <c r="O16" s="637"/>
      <c r="P16" s="637"/>
      <c r="Q16" s="637"/>
      <c r="R16" s="637"/>
      <c r="S16" s="638"/>
    </row>
    <row r="17" spans="1:21" ht="15" customHeight="1" x14ac:dyDescent="0.2">
      <c r="A17" s="634"/>
      <c r="B17" s="635"/>
      <c r="C17" s="635"/>
      <c r="D17" s="636"/>
      <c r="E17" s="637"/>
      <c r="F17" s="637"/>
      <c r="G17" s="637"/>
      <c r="H17" s="637"/>
      <c r="I17" s="637"/>
      <c r="J17" s="637"/>
      <c r="K17" s="637"/>
      <c r="L17" s="637"/>
      <c r="M17" s="637"/>
      <c r="N17" s="637"/>
      <c r="O17" s="637"/>
      <c r="P17" s="637"/>
      <c r="Q17" s="637"/>
      <c r="R17" s="637"/>
      <c r="S17" s="638"/>
    </row>
    <row r="18" spans="1:21" ht="15" customHeight="1" x14ac:dyDescent="0.2">
      <c r="A18" s="634"/>
      <c r="B18" s="635"/>
      <c r="C18" s="635"/>
      <c r="D18" s="636"/>
      <c r="E18" s="637"/>
      <c r="F18" s="637"/>
      <c r="G18" s="637"/>
      <c r="H18" s="637"/>
      <c r="I18" s="637"/>
      <c r="J18" s="637"/>
      <c r="K18" s="637"/>
      <c r="L18" s="637"/>
      <c r="M18" s="637"/>
      <c r="N18" s="637"/>
      <c r="O18" s="637"/>
      <c r="P18" s="637"/>
      <c r="Q18" s="637"/>
      <c r="R18" s="637"/>
      <c r="S18" s="638"/>
    </row>
    <row r="19" spans="1:21" ht="15" customHeight="1" x14ac:dyDescent="0.2">
      <c r="A19" s="634"/>
      <c r="B19" s="635"/>
      <c r="C19" s="635"/>
      <c r="D19" s="636"/>
      <c r="E19" s="637"/>
      <c r="F19" s="637"/>
      <c r="G19" s="637"/>
      <c r="H19" s="637"/>
      <c r="I19" s="637"/>
      <c r="J19" s="637"/>
      <c r="K19" s="637"/>
      <c r="L19" s="637"/>
      <c r="M19" s="637"/>
      <c r="N19" s="637"/>
      <c r="O19" s="637"/>
      <c r="P19" s="637"/>
      <c r="Q19" s="637"/>
      <c r="R19" s="637"/>
      <c r="S19" s="638"/>
    </row>
    <row r="20" spans="1:21" ht="15" customHeight="1" x14ac:dyDescent="0.2">
      <c r="A20" s="634"/>
      <c r="B20" s="635"/>
      <c r="C20" s="635"/>
      <c r="D20" s="636"/>
      <c r="E20" s="637"/>
      <c r="F20" s="637"/>
      <c r="G20" s="637"/>
      <c r="H20" s="637"/>
      <c r="I20" s="637"/>
      <c r="J20" s="637"/>
      <c r="K20" s="637"/>
      <c r="L20" s="637"/>
      <c r="M20" s="637"/>
      <c r="N20" s="637"/>
      <c r="O20" s="637"/>
      <c r="P20" s="637"/>
      <c r="Q20" s="637"/>
      <c r="R20" s="637"/>
      <c r="S20" s="638"/>
    </row>
    <row r="21" spans="1:21" ht="15" customHeight="1" x14ac:dyDescent="0.2">
      <c r="A21" s="634"/>
      <c r="B21" s="635"/>
      <c r="C21" s="635"/>
      <c r="D21" s="636"/>
      <c r="E21" s="637"/>
      <c r="F21" s="637"/>
      <c r="G21" s="637"/>
      <c r="H21" s="637"/>
      <c r="I21" s="637"/>
      <c r="J21" s="637"/>
      <c r="K21" s="637"/>
      <c r="L21" s="637"/>
      <c r="M21" s="637"/>
      <c r="N21" s="637"/>
      <c r="O21" s="637"/>
      <c r="P21" s="637"/>
      <c r="Q21" s="637"/>
      <c r="R21" s="637"/>
      <c r="S21" s="638"/>
    </row>
    <row r="22" spans="1:21" ht="15" customHeight="1" x14ac:dyDescent="0.2">
      <c r="A22" s="634"/>
      <c r="B22" s="635"/>
      <c r="C22" s="635"/>
      <c r="D22" s="636"/>
      <c r="E22" s="637"/>
      <c r="F22" s="637"/>
      <c r="G22" s="637"/>
      <c r="H22" s="637"/>
      <c r="I22" s="637"/>
      <c r="J22" s="637"/>
      <c r="K22" s="637"/>
      <c r="L22" s="637"/>
      <c r="M22" s="637"/>
      <c r="N22" s="637"/>
      <c r="O22" s="637"/>
      <c r="P22" s="637"/>
      <c r="Q22" s="637"/>
      <c r="R22" s="637"/>
      <c r="S22" s="638"/>
    </row>
    <row r="23" spans="1:21" ht="15" customHeight="1" x14ac:dyDescent="0.2">
      <c r="A23" s="641">
        <f>IF(LEN(E11)&lt;=500,LEN(E11),"→500字を超過しています")</f>
        <v>0</v>
      </c>
      <c r="B23" s="642"/>
      <c r="C23" s="642"/>
      <c r="D23" s="643"/>
      <c r="E23" s="639"/>
      <c r="F23" s="639"/>
      <c r="G23" s="639"/>
      <c r="H23" s="639"/>
      <c r="I23" s="639"/>
      <c r="J23" s="639"/>
      <c r="K23" s="639"/>
      <c r="L23" s="639"/>
      <c r="M23" s="639"/>
      <c r="N23" s="639"/>
      <c r="O23" s="639"/>
      <c r="P23" s="639"/>
      <c r="Q23" s="639"/>
      <c r="R23" s="639"/>
      <c r="S23" s="640"/>
    </row>
    <row r="24" spans="1:21" ht="15" customHeight="1" x14ac:dyDescent="0.2">
      <c r="A24" s="634" t="s">
        <v>276</v>
      </c>
      <c r="B24" s="635"/>
      <c r="C24" s="635"/>
      <c r="D24" s="636"/>
      <c r="E24" s="637"/>
      <c r="F24" s="637"/>
      <c r="G24" s="637"/>
      <c r="H24" s="637"/>
      <c r="I24" s="637"/>
      <c r="J24" s="637"/>
      <c r="K24" s="637"/>
      <c r="L24" s="637"/>
      <c r="M24" s="637"/>
      <c r="N24" s="637"/>
      <c r="O24" s="637"/>
      <c r="P24" s="637"/>
      <c r="Q24" s="637"/>
      <c r="R24" s="637"/>
      <c r="S24" s="638"/>
      <c r="T24" s="16"/>
      <c r="U24" s="18"/>
    </row>
    <row r="25" spans="1:21" ht="15" customHeight="1" x14ac:dyDescent="0.2">
      <c r="A25" s="634"/>
      <c r="B25" s="635"/>
      <c r="C25" s="635"/>
      <c r="D25" s="636"/>
      <c r="E25" s="637"/>
      <c r="F25" s="637"/>
      <c r="G25" s="637"/>
      <c r="H25" s="637"/>
      <c r="I25" s="637"/>
      <c r="J25" s="637"/>
      <c r="K25" s="637"/>
      <c r="L25" s="637"/>
      <c r="M25" s="637"/>
      <c r="N25" s="637"/>
      <c r="O25" s="637"/>
      <c r="P25" s="637"/>
      <c r="Q25" s="637"/>
      <c r="R25" s="637"/>
      <c r="S25" s="638"/>
      <c r="T25" s="16"/>
      <c r="U25" s="18"/>
    </row>
    <row r="26" spans="1:21" ht="15" customHeight="1" x14ac:dyDescent="0.2">
      <c r="A26" s="634"/>
      <c r="B26" s="635"/>
      <c r="C26" s="635"/>
      <c r="D26" s="636"/>
      <c r="E26" s="637"/>
      <c r="F26" s="637"/>
      <c r="G26" s="637"/>
      <c r="H26" s="637"/>
      <c r="I26" s="637"/>
      <c r="J26" s="637"/>
      <c r="K26" s="637"/>
      <c r="L26" s="637"/>
      <c r="M26" s="637"/>
      <c r="N26" s="637"/>
      <c r="O26" s="637"/>
      <c r="P26" s="637"/>
      <c r="Q26" s="637"/>
      <c r="R26" s="637"/>
      <c r="S26" s="638"/>
      <c r="T26" s="16"/>
      <c r="U26" s="18"/>
    </row>
    <row r="27" spans="1:21" ht="15" customHeight="1" x14ac:dyDescent="0.2">
      <c r="A27" s="634"/>
      <c r="B27" s="635"/>
      <c r="C27" s="635"/>
      <c r="D27" s="636"/>
      <c r="E27" s="637"/>
      <c r="F27" s="637"/>
      <c r="G27" s="637"/>
      <c r="H27" s="637"/>
      <c r="I27" s="637"/>
      <c r="J27" s="637"/>
      <c r="K27" s="637"/>
      <c r="L27" s="637"/>
      <c r="M27" s="637"/>
      <c r="N27" s="637"/>
      <c r="O27" s="637"/>
      <c r="P27" s="637"/>
      <c r="Q27" s="637"/>
      <c r="R27" s="637"/>
      <c r="S27" s="638"/>
      <c r="T27" s="16"/>
      <c r="U27" s="18"/>
    </row>
    <row r="28" spans="1:21" ht="15" customHeight="1" x14ac:dyDescent="0.2">
      <c r="A28" s="634"/>
      <c r="B28" s="635"/>
      <c r="C28" s="635"/>
      <c r="D28" s="636"/>
      <c r="E28" s="637"/>
      <c r="F28" s="637"/>
      <c r="G28" s="637"/>
      <c r="H28" s="637"/>
      <c r="I28" s="637"/>
      <c r="J28" s="637"/>
      <c r="K28" s="637"/>
      <c r="L28" s="637"/>
      <c r="M28" s="637"/>
      <c r="N28" s="637"/>
      <c r="O28" s="637"/>
      <c r="P28" s="637"/>
      <c r="Q28" s="637"/>
      <c r="R28" s="637"/>
      <c r="S28" s="638"/>
      <c r="T28" s="16"/>
    </row>
    <row r="29" spans="1:21" ht="15" customHeight="1" x14ac:dyDescent="0.2">
      <c r="A29" s="634"/>
      <c r="B29" s="635"/>
      <c r="C29" s="635"/>
      <c r="D29" s="636"/>
      <c r="E29" s="637"/>
      <c r="F29" s="637"/>
      <c r="G29" s="637"/>
      <c r="H29" s="637"/>
      <c r="I29" s="637"/>
      <c r="J29" s="637"/>
      <c r="K29" s="637"/>
      <c r="L29" s="637"/>
      <c r="M29" s="637"/>
      <c r="N29" s="637"/>
      <c r="O29" s="637"/>
      <c r="P29" s="637"/>
      <c r="Q29" s="637"/>
      <c r="R29" s="637"/>
      <c r="S29" s="638"/>
      <c r="T29" s="16"/>
    </row>
    <row r="30" spans="1:21" ht="15" customHeight="1" x14ac:dyDescent="0.2">
      <c r="A30" s="634"/>
      <c r="B30" s="635"/>
      <c r="C30" s="635"/>
      <c r="D30" s="636"/>
      <c r="E30" s="637"/>
      <c r="F30" s="637"/>
      <c r="G30" s="637"/>
      <c r="H30" s="637"/>
      <c r="I30" s="637"/>
      <c r="J30" s="637"/>
      <c r="K30" s="637"/>
      <c r="L30" s="637"/>
      <c r="M30" s="637"/>
      <c r="N30" s="637"/>
      <c r="O30" s="637"/>
      <c r="P30" s="637"/>
      <c r="Q30" s="637"/>
      <c r="R30" s="637"/>
      <c r="S30" s="638"/>
    </row>
    <row r="31" spans="1:21" ht="15" customHeight="1" x14ac:dyDescent="0.2">
      <c r="A31" s="634"/>
      <c r="B31" s="635"/>
      <c r="C31" s="635"/>
      <c r="D31" s="636"/>
      <c r="E31" s="637"/>
      <c r="F31" s="637"/>
      <c r="G31" s="637"/>
      <c r="H31" s="637"/>
      <c r="I31" s="637"/>
      <c r="J31" s="637"/>
      <c r="K31" s="637"/>
      <c r="L31" s="637"/>
      <c r="M31" s="637"/>
      <c r="N31" s="637"/>
      <c r="O31" s="637"/>
      <c r="P31" s="637"/>
      <c r="Q31" s="637"/>
      <c r="R31" s="637"/>
      <c r="S31" s="638"/>
    </row>
    <row r="32" spans="1:21" ht="15" customHeight="1" x14ac:dyDescent="0.2">
      <c r="A32" s="634"/>
      <c r="B32" s="635"/>
      <c r="C32" s="635"/>
      <c r="D32" s="636"/>
      <c r="E32" s="637"/>
      <c r="F32" s="637"/>
      <c r="G32" s="637"/>
      <c r="H32" s="637"/>
      <c r="I32" s="637"/>
      <c r="J32" s="637"/>
      <c r="K32" s="637"/>
      <c r="L32" s="637"/>
      <c r="M32" s="637"/>
      <c r="N32" s="637"/>
      <c r="O32" s="637"/>
      <c r="P32" s="637"/>
      <c r="Q32" s="637"/>
      <c r="R32" s="637"/>
      <c r="S32" s="638"/>
    </row>
    <row r="33" spans="1:26" ht="15" customHeight="1" x14ac:dyDescent="0.2">
      <c r="A33" s="634"/>
      <c r="B33" s="635"/>
      <c r="C33" s="635"/>
      <c r="D33" s="636"/>
      <c r="E33" s="637"/>
      <c r="F33" s="637"/>
      <c r="G33" s="637"/>
      <c r="H33" s="637"/>
      <c r="I33" s="637"/>
      <c r="J33" s="637"/>
      <c r="K33" s="637"/>
      <c r="L33" s="637"/>
      <c r="M33" s="637"/>
      <c r="N33" s="637"/>
      <c r="O33" s="637"/>
      <c r="P33" s="637"/>
      <c r="Q33" s="637"/>
      <c r="R33" s="637"/>
      <c r="S33" s="638"/>
    </row>
    <row r="34" spans="1:26" ht="15" customHeight="1" x14ac:dyDescent="0.2">
      <c r="A34" s="634"/>
      <c r="B34" s="635"/>
      <c r="C34" s="635"/>
      <c r="D34" s="636"/>
      <c r="E34" s="637"/>
      <c r="F34" s="637"/>
      <c r="G34" s="637"/>
      <c r="H34" s="637"/>
      <c r="I34" s="637"/>
      <c r="J34" s="637"/>
      <c r="K34" s="637"/>
      <c r="L34" s="637"/>
      <c r="M34" s="637"/>
      <c r="N34" s="637"/>
      <c r="O34" s="637"/>
      <c r="P34" s="637"/>
      <c r="Q34" s="637"/>
      <c r="R34" s="637"/>
      <c r="S34" s="638"/>
      <c r="V34" s="124"/>
      <c r="W34" s="124"/>
      <c r="X34" s="124"/>
      <c r="Y34" s="124"/>
      <c r="Z34" s="124"/>
    </row>
    <row r="35" spans="1:26" ht="15" customHeight="1" x14ac:dyDescent="0.2">
      <c r="A35" s="634"/>
      <c r="B35" s="635"/>
      <c r="C35" s="635"/>
      <c r="D35" s="636"/>
      <c r="E35" s="637"/>
      <c r="F35" s="637"/>
      <c r="G35" s="637"/>
      <c r="H35" s="637"/>
      <c r="I35" s="637"/>
      <c r="J35" s="637"/>
      <c r="K35" s="637"/>
      <c r="L35" s="637"/>
      <c r="M35" s="637"/>
      <c r="N35" s="637"/>
      <c r="O35" s="637"/>
      <c r="P35" s="637"/>
      <c r="Q35" s="637"/>
      <c r="R35" s="637"/>
      <c r="S35" s="638"/>
      <c r="V35" s="124"/>
      <c r="W35" s="124"/>
      <c r="X35" s="124"/>
      <c r="Y35" s="124"/>
      <c r="Z35" s="124"/>
    </row>
    <row r="36" spans="1:26" ht="15" customHeight="1" x14ac:dyDescent="0.2">
      <c r="A36" s="641">
        <f>IF(LEN(E24)&lt;=500,LEN(E24),"→500字を超過しています")</f>
        <v>0</v>
      </c>
      <c r="B36" s="642"/>
      <c r="C36" s="642"/>
      <c r="D36" s="643"/>
      <c r="E36" s="639"/>
      <c r="F36" s="639"/>
      <c r="G36" s="639"/>
      <c r="H36" s="639"/>
      <c r="I36" s="639"/>
      <c r="J36" s="639"/>
      <c r="K36" s="639"/>
      <c r="L36" s="639"/>
      <c r="M36" s="639"/>
      <c r="N36" s="639"/>
      <c r="O36" s="639"/>
      <c r="P36" s="639"/>
      <c r="Q36" s="639"/>
      <c r="R36" s="639"/>
      <c r="S36" s="640"/>
      <c r="V36" s="124"/>
      <c r="W36" s="124"/>
      <c r="X36" s="124"/>
      <c r="Y36" s="124"/>
      <c r="Z36" s="124"/>
    </row>
    <row r="37" spans="1:26" ht="11.55" customHeight="1" x14ac:dyDescent="0.2">
      <c r="A37" s="654" t="s">
        <v>269</v>
      </c>
      <c r="B37" s="655"/>
      <c r="C37" s="655"/>
      <c r="D37" s="655"/>
      <c r="E37" s="655"/>
      <c r="F37" s="655"/>
      <c r="G37" s="655"/>
      <c r="H37" s="655"/>
      <c r="I37" s="655"/>
      <c r="J37" s="655"/>
      <c r="K37" s="655"/>
      <c r="L37" s="655"/>
      <c r="M37" s="655"/>
      <c r="N37" s="655"/>
      <c r="O37" s="655"/>
      <c r="P37" s="655"/>
      <c r="Q37" s="655"/>
      <c r="R37" s="655"/>
      <c r="S37" s="656"/>
    </row>
    <row r="38" spans="1:26" ht="11.55" customHeight="1" x14ac:dyDescent="0.2">
      <c r="A38" s="657"/>
      <c r="B38" s="658"/>
      <c r="C38" s="658"/>
      <c r="D38" s="658"/>
      <c r="E38" s="658"/>
      <c r="F38" s="658"/>
      <c r="G38" s="658"/>
      <c r="H38" s="658"/>
      <c r="I38" s="658"/>
      <c r="J38" s="658"/>
      <c r="K38" s="658"/>
      <c r="L38" s="658"/>
      <c r="M38" s="658"/>
      <c r="N38" s="658"/>
      <c r="O38" s="658"/>
      <c r="P38" s="658"/>
      <c r="Q38" s="658"/>
      <c r="R38" s="658"/>
      <c r="S38" s="659"/>
    </row>
    <row r="39" spans="1:26" ht="15" customHeight="1" x14ac:dyDescent="0.2">
      <c r="A39" s="634" t="s">
        <v>268</v>
      </c>
      <c r="B39" s="635"/>
      <c r="C39" s="635"/>
      <c r="D39" s="636"/>
      <c r="E39" s="660"/>
      <c r="F39" s="637"/>
      <c r="G39" s="637"/>
      <c r="H39" s="637"/>
      <c r="I39" s="637"/>
      <c r="J39" s="637"/>
      <c r="K39" s="637"/>
      <c r="L39" s="637"/>
      <c r="M39" s="637"/>
      <c r="N39" s="637"/>
      <c r="O39" s="637"/>
      <c r="P39" s="637"/>
      <c r="Q39" s="637"/>
      <c r="R39" s="637"/>
      <c r="S39" s="638"/>
    </row>
    <row r="40" spans="1:26" ht="15" customHeight="1" x14ac:dyDescent="0.2">
      <c r="A40" s="634"/>
      <c r="B40" s="635"/>
      <c r="C40" s="635"/>
      <c r="D40" s="636"/>
      <c r="E40" s="660"/>
      <c r="F40" s="637"/>
      <c r="G40" s="637"/>
      <c r="H40" s="637"/>
      <c r="I40" s="637"/>
      <c r="J40" s="637"/>
      <c r="K40" s="637"/>
      <c r="L40" s="637"/>
      <c r="M40" s="637"/>
      <c r="N40" s="637"/>
      <c r="O40" s="637"/>
      <c r="P40" s="637"/>
      <c r="Q40" s="637"/>
      <c r="R40" s="637"/>
      <c r="S40" s="638"/>
    </row>
    <row r="41" spans="1:26" ht="15" customHeight="1" x14ac:dyDescent="0.2">
      <c r="A41" s="634"/>
      <c r="B41" s="635"/>
      <c r="C41" s="635"/>
      <c r="D41" s="636"/>
      <c r="E41" s="660"/>
      <c r="F41" s="637"/>
      <c r="G41" s="637"/>
      <c r="H41" s="637"/>
      <c r="I41" s="637"/>
      <c r="J41" s="637"/>
      <c r="K41" s="637"/>
      <c r="L41" s="637"/>
      <c r="M41" s="637"/>
      <c r="N41" s="637"/>
      <c r="O41" s="637"/>
      <c r="P41" s="637"/>
      <c r="Q41" s="637"/>
      <c r="R41" s="637"/>
      <c r="S41" s="638"/>
    </row>
    <row r="42" spans="1:26" ht="15" customHeight="1" x14ac:dyDescent="0.2">
      <c r="A42" s="634"/>
      <c r="B42" s="635"/>
      <c r="C42" s="635"/>
      <c r="D42" s="636"/>
      <c r="E42" s="660"/>
      <c r="F42" s="637"/>
      <c r="G42" s="637"/>
      <c r="H42" s="637"/>
      <c r="I42" s="637"/>
      <c r="J42" s="637"/>
      <c r="K42" s="637"/>
      <c r="L42" s="637"/>
      <c r="M42" s="637"/>
      <c r="N42" s="637"/>
      <c r="O42" s="637"/>
      <c r="P42" s="637"/>
      <c r="Q42" s="637"/>
      <c r="R42" s="637"/>
      <c r="S42" s="638"/>
    </row>
    <row r="43" spans="1:26" ht="15" customHeight="1" x14ac:dyDescent="0.2">
      <c r="A43" s="634"/>
      <c r="B43" s="635"/>
      <c r="C43" s="635"/>
      <c r="D43" s="636"/>
      <c r="E43" s="660"/>
      <c r="F43" s="637"/>
      <c r="G43" s="637"/>
      <c r="H43" s="637"/>
      <c r="I43" s="637"/>
      <c r="J43" s="637"/>
      <c r="K43" s="637"/>
      <c r="L43" s="637"/>
      <c r="M43" s="637"/>
      <c r="N43" s="637"/>
      <c r="O43" s="637"/>
      <c r="P43" s="637"/>
      <c r="Q43" s="637"/>
      <c r="R43" s="637"/>
      <c r="S43" s="638"/>
    </row>
    <row r="44" spans="1:26" ht="15" customHeight="1" x14ac:dyDescent="0.2">
      <c r="A44" s="634"/>
      <c r="B44" s="635"/>
      <c r="C44" s="635"/>
      <c r="D44" s="636"/>
      <c r="E44" s="660"/>
      <c r="F44" s="637"/>
      <c r="G44" s="637"/>
      <c r="H44" s="637"/>
      <c r="I44" s="637"/>
      <c r="J44" s="637"/>
      <c r="K44" s="637"/>
      <c r="L44" s="637"/>
      <c r="M44" s="637"/>
      <c r="N44" s="637"/>
      <c r="O44" s="637"/>
      <c r="P44" s="637"/>
      <c r="Q44" s="637"/>
      <c r="R44" s="637"/>
      <c r="S44" s="638"/>
    </row>
    <row r="45" spans="1:26" ht="15" customHeight="1" x14ac:dyDescent="0.2">
      <c r="A45" s="634"/>
      <c r="B45" s="635"/>
      <c r="C45" s="635"/>
      <c r="D45" s="636"/>
      <c r="E45" s="660"/>
      <c r="F45" s="637"/>
      <c r="G45" s="637"/>
      <c r="H45" s="637"/>
      <c r="I45" s="637"/>
      <c r="J45" s="637"/>
      <c r="K45" s="637"/>
      <c r="L45" s="637"/>
      <c r="M45" s="637"/>
      <c r="N45" s="637"/>
      <c r="O45" s="637"/>
      <c r="P45" s="637"/>
      <c r="Q45" s="637"/>
      <c r="R45" s="637"/>
      <c r="S45" s="638"/>
    </row>
    <row r="46" spans="1:26" ht="15" customHeight="1" x14ac:dyDescent="0.2">
      <c r="A46" s="634"/>
      <c r="B46" s="635"/>
      <c r="C46" s="635"/>
      <c r="D46" s="636"/>
      <c r="E46" s="660"/>
      <c r="F46" s="637"/>
      <c r="G46" s="637"/>
      <c r="H46" s="637"/>
      <c r="I46" s="637"/>
      <c r="J46" s="637"/>
      <c r="K46" s="637"/>
      <c r="L46" s="637"/>
      <c r="M46" s="637"/>
      <c r="N46" s="637"/>
      <c r="O46" s="637"/>
      <c r="P46" s="637"/>
      <c r="Q46" s="637"/>
      <c r="R46" s="637"/>
      <c r="S46" s="638"/>
    </row>
    <row r="47" spans="1:26" ht="15" customHeight="1" x14ac:dyDescent="0.2">
      <c r="A47" s="634"/>
      <c r="B47" s="635"/>
      <c r="C47" s="635"/>
      <c r="D47" s="636"/>
      <c r="E47" s="660"/>
      <c r="F47" s="637"/>
      <c r="G47" s="637"/>
      <c r="H47" s="637"/>
      <c r="I47" s="637"/>
      <c r="J47" s="637"/>
      <c r="K47" s="637"/>
      <c r="L47" s="637"/>
      <c r="M47" s="637"/>
      <c r="N47" s="637"/>
      <c r="O47" s="637"/>
      <c r="P47" s="637"/>
      <c r="Q47" s="637"/>
      <c r="R47" s="637"/>
      <c r="S47" s="638"/>
    </row>
    <row r="48" spans="1:26" ht="15" customHeight="1" x14ac:dyDescent="0.2">
      <c r="A48" s="634"/>
      <c r="B48" s="635"/>
      <c r="C48" s="635"/>
      <c r="D48" s="636"/>
      <c r="E48" s="660"/>
      <c r="F48" s="637"/>
      <c r="G48" s="637"/>
      <c r="H48" s="637"/>
      <c r="I48" s="637"/>
      <c r="J48" s="637"/>
      <c r="K48" s="637"/>
      <c r="L48" s="637"/>
      <c r="M48" s="637"/>
      <c r="N48" s="637"/>
      <c r="O48" s="637"/>
      <c r="P48" s="637"/>
      <c r="Q48" s="637"/>
      <c r="R48" s="637"/>
      <c r="S48" s="638"/>
    </row>
    <row r="49" spans="1:19" ht="15" customHeight="1" x14ac:dyDescent="0.2">
      <c r="A49" s="634"/>
      <c r="B49" s="635"/>
      <c r="C49" s="635"/>
      <c r="D49" s="636"/>
      <c r="E49" s="660"/>
      <c r="F49" s="637"/>
      <c r="G49" s="637"/>
      <c r="H49" s="637"/>
      <c r="I49" s="637"/>
      <c r="J49" s="637"/>
      <c r="K49" s="637"/>
      <c r="L49" s="637"/>
      <c r="M49" s="637"/>
      <c r="N49" s="637"/>
      <c r="O49" s="637"/>
      <c r="P49" s="637"/>
      <c r="Q49" s="637"/>
      <c r="R49" s="637"/>
      <c r="S49" s="638"/>
    </row>
    <row r="50" spans="1:19" ht="15" customHeight="1" x14ac:dyDescent="0.2">
      <c r="A50" s="634"/>
      <c r="B50" s="635"/>
      <c r="C50" s="635"/>
      <c r="D50" s="636"/>
      <c r="E50" s="660"/>
      <c r="F50" s="637"/>
      <c r="G50" s="637"/>
      <c r="H50" s="637"/>
      <c r="I50" s="637"/>
      <c r="J50" s="637"/>
      <c r="K50" s="637"/>
      <c r="L50" s="637"/>
      <c r="M50" s="637"/>
      <c r="N50" s="637"/>
      <c r="O50" s="637"/>
      <c r="P50" s="637"/>
      <c r="Q50" s="637"/>
      <c r="R50" s="637"/>
      <c r="S50" s="638"/>
    </row>
    <row r="51" spans="1:19" ht="15" customHeight="1" x14ac:dyDescent="0.2">
      <c r="A51" s="662">
        <f>IF(LEN(E39)&lt;=500,LEN(E39),"→500字を超過しています")</f>
        <v>0</v>
      </c>
      <c r="B51" s="663"/>
      <c r="C51" s="663"/>
      <c r="D51" s="664"/>
      <c r="E51" s="661"/>
      <c r="F51" s="639"/>
      <c r="G51" s="639"/>
      <c r="H51" s="639"/>
      <c r="I51" s="639"/>
      <c r="J51" s="639"/>
      <c r="K51" s="639"/>
      <c r="L51" s="639"/>
      <c r="M51" s="639"/>
      <c r="N51" s="639"/>
      <c r="O51" s="639"/>
      <c r="P51" s="639"/>
      <c r="Q51" s="639"/>
      <c r="R51" s="639"/>
      <c r="S51" s="640"/>
    </row>
    <row r="52" spans="1:19" ht="15" customHeight="1" x14ac:dyDescent="0.2">
      <c r="A52" s="634" t="s">
        <v>233</v>
      </c>
      <c r="B52" s="635"/>
      <c r="C52" s="635"/>
      <c r="D52" s="646"/>
      <c r="E52" s="647"/>
      <c r="F52" s="637"/>
      <c r="G52" s="637"/>
      <c r="H52" s="637"/>
      <c r="I52" s="637"/>
      <c r="J52" s="637"/>
      <c r="K52" s="637"/>
      <c r="L52" s="637"/>
      <c r="M52" s="637"/>
      <c r="N52" s="637"/>
      <c r="O52" s="637"/>
      <c r="P52" s="637"/>
      <c r="Q52" s="637"/>
      <c r="R52" s="637"/>
      <c r="S52" s="638"/>
    </row>
    <row r="53" spans="1:19" ht="15" customHeight="1" x14ac:dyDescent="0.2">
      <c r="A53" s="634"/>
      <c r="B53" s="635"/>
      <c r="C53" s="635"/>
      <c r="D53" s="646"/>
      <c r="E53" s="647"/>
      <c r="F53" s="637"/>
      <c r="G53" s="637"/>
      <c r="H53" s="637"/>
      <c r="I53" s="637"/>
      <c r="J53" s="637"/>
      <c r="K53" s="637"/>
      <c r="L53" s="637"/>
      <c r="M53" s="637"/>
      <c r="N53" s="637"/>
      <c r="O53" s="637"/>
      <c r="P53" s="637"/>
      <c r="Q53" s="637"/>
      <c r="R53" s="637"/>
      <c r="S53" s="638"/>
    </row>
    <row r="54" spans="1:19" ht="15" customHeight="1" x14ac:dyDescent="0.2">
      <c r="A54" s="634"/>
      <c r="B54" s="635"/>
      <c r="C54" s="635"/>
      <c r="D54" s="646"/>
      <c r="E54" s="647"/>
      <c r="F54" s="637"/>
      <c r="G54" s="637"/>
      <c r="H54" s="637"/>
      <c r="I54" s="637"/>
      <c r="J54" s="637"/>
      <c r="K54" s="637"/>
      <c r="L54" s="637"/>
      <c r="M54" s="637"/>
      <c r="N54" s="637"/>
      <c r="O54" s="637"/>
      <c r="P54" s="637"/>
      <c r="Q54" s="637"/>
      <c r="R54" s="637"/>
      <c r="S54" s="638"/>
    </row>
    <row r="55" spans="1:19" ht="15" customHeight="1" x14ac:dyDescent="0.2">
      <c r="A55" s="634"/>
      <c r="B55" s="635"/>
      <c r="C55" s="635"/>
      <c r="D55" s="646"/>
      <c r="E55" s="647"/>
      <c r="F55" s="637"/>
      <c r="G55" s="637"/>
      <c r="H55" s="637"/>
      <c r="I55" s="637"/>
      <c r="J55" s="637"/>
      <c r="K55" s="637"/>
      <c r="L55" s="637"/>
      <c r="M55" s="637"/>
      <c r="N55" s="637"/>
      <c r="O55" s="637"/>
      <c r="P55" s="637"/>
      <c r="Q55" s="637"/>
      <c r="R55" s="637"/>
      <c r="S55" s="638"/>
    </row>
    <row r="56" spans="1:19" ht="15" customHeight="1" x14ac:dyDescent="0.2">
      <c r="A56" s="634"/>
      <c r="B56" s="635"/>
      <c r="C56" s="635"/>
      <c r="D56" s="646"/>
      <c r="E56" s="647"/>
      <c r="F56" s="637"/>
      <c r="G56" s="637"/>
      <c r="H56" s="637"/>
      <c r="I56" s="637"/>
      <c r="J56" s="637"/>
      <c r="K56" s="637"/>
      <c r="L56" s="637"/>
      <c r="M56" s="637"/>
      <c r="N56" s="637"/>
      <c r="O56" s="637"/>
      <c r="P56" s="637"/>
      <c r="Q56" s="637"/>
      <c r="R56" s="637"/>
      <c r="S56" s="638"/>
    </row>
    <row r="57" spans="1:19" ht="15" customHeight="1" x14ac:dyDescent="0.2">
      <c r="A57" s="651">
        <f>IF(LEN(E52)&lt;=200,LEN(E52),"→200字を超過しています")</f>
        <v>0</v>
      </c>
      <c r="B57" s="652"/>
      <c r="C57" s="652"/>
      <c r="D57" s="653"/>
      <c r="E57" s="648"/>
      <c r="F57" s="649"/>
      <c r="G57" s="649"/>
      <c r="H57" s="649"/>
      <c r="I57" s="649"/>
      <c r="J57" s="649"/>
      <c r="K57" s="649"/>
      <c r="L57" s="649"/>
      <c r="M57" s="649"/>
      <c r="N57" s="649"/>
      <c r="O57" s="649"/>
      <c r="P57" s="649"/>
      <c r="Q57" s="649"/>
      <c r="R57" s="649"/>
      <c r="S57" s="650"/>
    </row>
  </sheetData>
  <sheetProtection sheet="1" formatCells="0" formatRows="0" selectLockedCells="1"/>
  <protectedRanges>
    <protectedRange sqref="E4:O7 E11:S36 E39:S57" name="範囲4"/>
  </protectedRanges>
  <mergeCells count="25">
    <mergeCell ref="A2:S3"/>
    <mergeCell ref="P4:S5"/>
    <mergeCell ref="P6:S7"/>
    <mergeCell ref="A4:D4"/>
    <mergeCell ref="E4:O5"/>
    <mergeCell ref="E6:O7"/>
    <mergeCell ref="A6:D6"/>
    <mergeCell ref="A5:B5"/>
    <mergeCell ref="A7:B7"/>
    <mergeCell ref="C5:D5"/>
    <mergeCell ref="C7:D7"/>
    <mergeCell ref="A52:D56"/>
    <mergeCell ref="E52:S57"/>
    <mergeCell ref="A57:D57"/>
    <mergeCell ref="A37:S38"/>
    <mergeCell ref="A39:D50"/>
    <mergeCell ref="E39:S51"/>
    <mergeCell ref="A51:D51"/>
    <mergeCell ref="A9:S10"/>
    <mergeCell ref="A11:D22"/>
    <mergeCell ref="A24:D35"/>
    <mergeCell ref="E24:S36"/>
    <mergeCell ref="A36:D36"/>
    <mergeCell ref="E11:S23"/>
    <mergeCell ref="A23:D23"/>
  </mergeCells>
  <phoneticPr fontId="1"/>
  <dataValidations xWindow="543" yWindow="655" count="4">
    <dataValidation allowBlank="1" showInputMessage="1" showErrorMessage="1" prompt="開発する製品・サービスのターゲットとする市場全体・顧客を説明してください。" sqref="E39:S51" xr:uid="{00000000-0002-0000-0500-000000000000}"/>
    <dataValidation allowBlank="1" showInputMessage="1" showErrorMessage="1" prompt="ターゲット市場・顧客のニーズをどのように把握したか説明してください。_x000a_例）既存の製品で取引のある顧客から○○のニーズを直接聞いた" sqref="E52:S57" xr:uid="{00000000-0002-0000-0500-000001000000}"/>
    <dataValidation allowBlank="1" showInputMessage="1" showErrorMessage="1" prompt="研究開発を行う経緯・動機・目的を説明してください。" sqref="E11:S23" xr:uid="{00000000-0002-0000-0500-000002000000}"/>
    <dataValidation allowBlank="1" showInputMessage="1" showErrorMessage="1" prompt="研究開発の技術開発要素について、説明してください。" sqref="E24:S36" xr:uid="{00000000-0002-0000-0500-000003000000}"/>
  </dataValidations>
  <pageMargins left="0.39370078740157483" right="0.19685039370078741" top="0.39370078740157483" bottom="0.39370078740157483" header="0.19685039370078741" footer="0.19685039370078741"/>
  <pageSetup paperSize="9" orientation="portrait" r:id="rId1"/>
  <headerFooter>
    <oddFooter>&amp;C&amp;10&amp;A</oddFooter>
  </headerFooter>
  <colBreaks count="1" manualBreakCount="1">
    <brk id="19"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AA67"/>
  <sheetViews>
    <sheetView view="pageBreakPreview" zoomScale="84" zoomScaleNormal="100" zoomScaleSheetLayoutView="84" zoomScalePageLayoutView="75" workbookViewId="0">
      <selection activeCell="E4" sqref="E4:S16"/>
    </sheetView>
  </sheetViews>
  <sheetFormatPr defaultColWidth="5" defaultRowHeight="15" customHeight="1" x14ac:dyDescent="0.2"/>
  <cols>
    <col min="1" max="1" width="6.77734375" style="125" customWidth="1"/>
    <col min="2" max="2" width="5.77734375" style="125" customWidth="1"/>
    <col min="3" max="3" width="6.77734375" style="125" customWidth="1"/>
    <col min="4" max="4" width="5.77734375" style="125" customWidth="1"/>
    <col min="5" max="5" width="6.77734375" style="125" customWidth="1"/>
    <col min="6" max="8" width="5.77734375" style="121" customWidth="1"/>
    <col min="9" max="9" width="6.77734375" style="121" customWidth="1"/>
    <col min="10" max="12" width="5.77734375" style="121" customWidth="1"/>
    <col min="13" max="13" width="6.77734375" style="121" customWidth="1"/>
    <col min="14" max="16" width="5.77734375" style="121" customWidth="1"/>
    <col min="17" max="17" width="6.77734375" style="121" customWidth="1"/>
    <col min="18" max="19" width="5.77734375" style="121" customWidth="1"/>
    <col min="20" max="20" width="4.44140625" style="1" bestFit="1" customWidth="1"/>
    <col min="21" max="26" width="5" style="1"/>
    <col min="27" max="16384" width="5" style="121"/>
  </cols>
  <sheetData>
    <row r="1" spans="1:21" ht="15" customHeight="1" x14ac:dyDescent="0.2">
      <c r="A1" s="123" t="s">
        <v>265</v>
      </c>
      <c r="B1" s="123"/>
      <c r="C1" s="123"/>
      <c r="D1" s="123"/>
      <c r="E1" s="123"/>
      <c r="F1" s="123"/>
      <c r="G1" s="123"/>
      <c r="H1" s="123"/>
      <c r="I1" s="123"/>
      <c r="J1" s="123"/>
      <c r="K1" s="123"/>
      <c r="L1" s="123"/>
      <c r="M1" s="123"/>
      <c r="N1" s="123"/>
      <c r="O1" s="123"/>
      <c r="P1" s="123"/>
      <c r="Q1" s="123"/>
      <c r="R1" s="123"/>
      <c r="S1" s="38"/>
      <c r="T1" s="16"/>
      <c r="U1" s="17"/>
    </row>
    <row r="2" spans="1:21" ht="11.55" customHeight="1" x14ac:dyDescent="0.2">
      <c r="A2" s="625" t="s">
        <v>271</v>
      </c>
      <c r="B2" s="626"/>
      <c r="C2" s="626"/>
      <c r="D2" s="626"/>
      <c r="E2" s="626"/>
      <c r="F2" s="626"/>
      <c r="G2" s="626"/>
      <c r="H2" s="626"/>
      <c r="I2" s="626"/>
      <c r="J2" s="626"/>
      <c r="K2" s="626"/>
      <c r="L2" s="626"/>
      <c r="M2" s="626"/>
      <c r="N2" s="626"/>
      <c r="O2" s="626"/>
      <c r="P2" s="126"/>
      <c r="Q2" s="126"/>
      <c r="R2" s="126"/>
      <c r="S2" s="127"/>
    </row>
    <row r="3" spans="1:21" ht="11.55" customHeight="1" x14ac:dyDescent="0.2">
      <c r="A3" s="628"/>
      <c r="B3" s="629"/>
      <c r="C3" s="629"/>
      <c r="D3" s="629"/>
      <c r="E3" s="629"/>
      <c r="F3" s="629"/>
      <c r="G3" s="629"/>
      <c r="H3" s="629"/>
      <c r="I3" s="629"/>
      <c r="J3" s="629"/>
      <c r="K3" s="629"/>
      <c r="L3" s="629"/>
      <c r="M3" s="629"/>
      <c r="N3" s="629"/>
      <c r="O3" s="629"/>
      <c r="P3" s="642"/>
      <c r="Q3" s="642"/>
      <c r="R3" s="642"/>
      <c r="S3" s="712"/>
    </row>
    <row r="4" spans="1:21" ht="15" customHeight="1" x14ac:dyDescent="0.2">
      <c r="A4" s="631" t="s">
        <v>270</v>
      </c>
      <c r="B4" s="632"/>
      <c r="C4" s="632"/>
      <c r="D4" s="633"/>
      <c r="E4" s="683"/>
      <c r="F4" s="683"/>
      <c r="G4" s="683"/>
      <c r="H4" s="683"/>
      <c r="I4" s="683"/>
      <c r="J4" s="683"/>
      <c r="K4" s="683"/>
      <c r="L4" s="683"/>
      <c r="M4" s="683"/>
      <c r="N4" s="683"/>
      <c r="O4" s="683"/>
      <c r="P4" s="683"/>
      <c r="Q4" s="683"/>
      <c r="R4" s="683"/>
      <c r="S4" s="684"/>
    </row>
    <row r="5" spans="1:21" ht="15" customHeight="1" x14ac:dyDescent="0.2">
      <c r="A5" s="634"/>
      <c r="B5" s="635"/>
      <c r="C5" s="635"/>
      <c r="D5" s="636"/>
      <c r="E5" s="685"/>
      <c r="F5" s="685"/>
      <c r="G5" s="685"/>
      <c r="H5" s="685"/>
      <c r="I5" s="685"/>
      <c r="J5" s="685"/>
      <c r="K5" s="685"/>
      <c r="L5" s="685"/>
      <c r="M5" s="685"/>
      <c r="N5" s="685"/>
      <c r="O5" s="685"/>
      <c r="P5" s="685"/>
      <c r="Q5" s="685"/>
      <c r="R5" s="685"/>
      <c r="S5" s="686"/>
    </row>
    <row r="6" spans="1:21" ht="15" customHeight="1" x14ac:dyDescent="0.2">
      <c r="A6" s="634"/>
      <c r="B6" s="635"/>
      <c r="C6" s="635"/>
      <c r="D6" s="636"/>
      <c r="E6" s="685"/>
      <c r="F6" s="685"/>
      <c r="G6" s="685"/>
      <c r="H6" s="685"/>
      <c r="I6" s="685"/>
      <c r="J6" s="685"/>
      <c r="K6" s="685"/>
      <c r="L6" s="685"/>
      <c r="M6" s="685"/>
      <c r="N6" s="685"/>
      <c r="O6" s="685"/>
      <c r="P6" s="685"/>
      <c r="Q6" s="685"/>
      <c r="R6" s="685"/>
      <c r="S6" s="686"/>
    </row>
    <row r="7" spans="1:21" ht="15" customHeight="1" x14ac:dyDescent="0.2">
      <c r="A7" s="634"/>
      <c r="B7" s="635"/>
      <c r="C7" s="635"/>
      <c r="D7" s="636"/>
      <c r="E7" s="685"/>
      <c r="F7" s="685"/>
      <c r="G7" s="685"/>
      <c r="H7" s="685"/>
      <c r="I7" s="685"/>
      <c r="J7" s="685"/>
      <c r="K7" s="685"/>
      <c r="L7" s="685"/>
      <c r="M7" s="685"/>
      <c r="N7" s="685"/>
      <c r="O7" s="685"/>
      <c r="P7" s="685"/>
      <c r="Q7" s="685"/>
      <c r="R7" s="685"/>
      <c r="S7" s="686"/>
    </row>
    <row r="8" spans="1:21" ht="15" customHeight="1" x14ac:dyDescent="0.2">
      <c r="A8" s="634"/>
      <c r="B8" s="635"/>
      <c r="C8" s="635"/>
      <c r="D8" s="636"/>
      <c r="E8" s="685"/>
      <c r="F8" s="685"/>
      <c r="G8" s="685"/>
      <c r="H8" s="685"/>
      <c r="I8" s="685"/>
      <c r="J8" s="685"/>
      <c r="K8" s="685"/>
      <c r="L8" s="685"/>
      <c r="M8" s="685"/>
      <c r="N8" s="685"/>
      <c r="O8" s="685"/>
      <c r="P8" s="685"/>
      <c r="Q8" s="685"/>
      <c r="R8" s="685"/>
      <c r="S8" s="686"/>
    </row>
    <row r="9" spans="1:21" ht="15" customHeight="1" x14ac:dyDescent="0.2">
      <c r="A9" s="634"/>
      <c r="B9" s="635"/>
      <c r="C9" s="635"/>
      <c r="D9" s="636"/>
      <c r="E9" s="685"/>
      <c r="F9" s="685"/>
      <c r="G9" s="685"/>
      <c r="H9" s="685"/>
      <c r="I9" s="685"/>
      <c r="J9" s="685"/>
      <c r="K9" s="685"/>
      <c r="L9" s="685"/>
      <c r="M9" s="685"/>
      <c r="N9" s="685"/>
      <c r="O9" s="685"/>
      <c r="P9" s="685"/>
      <c r="Q9" s="685"/>
      <c r="R9" s="685"/>
      <c r="S9" s="686"/>
    </row>
    <row r="10" spans="1:21" ht="15" customHeight="1" x14ac:dyDescent="0.2">
      <c r="A10" s="634"/>
      <c r="B10" s="635"/>
      <c r="C10" s="635"/>
      <c r="D10" s="636"/>
      <c r="E10" s="685"/>
      <c r="F10" s="685"/>
      <c r="G10" s="685"/>
      <c r="H10" s="685"/>
      <c r="I10" s="685"/>
      <c r="J10" s="685"/>
      <c r="K10" s="685"/>
      <c r="L10" s="685"/>
      <c r="M10" s="685"/>
      <c r="N10" s="685"/>
      <c r="O10" s="685"/>
      <c r="P10" s="685"/>
      <c r="Q10" s="685"/>
      <c r="R10" s="685"/>
      <c r="S10" s="686"/>
    </row>
    <row r="11" spans="1:21" ht="15" customHeight="1" x14ac:dyDescent="0.2">
      <c r="A11" s="634"/>
      <c r="B11" s="635"/>
      <c r="C11" s="635"/>
      <c r="D11" s="636"/>
      <c r="E11" s="685"/>
      <c r="F11" s="685"/>
      <c r="G11" s="685"/>
      <c r="H11" s="685"/>
      <c r="I11" s="685"/>
      <c r="J11" s="685"/>
      <c r="K11" s="685"/>
      <c r="L11" s="685"/>
      <c r="M11" s="685"/>
      <c r="N11" s="685"/>
      <c r="O11" s="685"/>
      <c r="P11" s="685"/>
      <c r="Q11" s="685"/>
      <c r="R11" s="685"/>
      <c r="S11" s="686"/>
    </row>
    <row r="12" spans="1:21" ht="15" customHeight="1" x14ac:dyDescent="0.2">
      <c r="A12" s="634"/>
      <c r="B12" s="635"/>
      <c r="C12" s="635"/>
      <c r="D12" s="636"/>
      <c r="E12" s="685"/>
      <c r="F12" s="685"/>
      <c r="G12" s="685"/>
      <c r="H12" s="685"/>
      <c r="I12" s="685"/>
      <c r="J12" s="685"/>
      <c r="K12" s="685"/>
      <c r="L12" s="685"/>
      <c r="M12" s="685"/>
      <c r="N12" s="685"/>
      <c r="O12" s="685"/>
      <c r="P12" s="685"/>
      <c r="Q12" s="685"/>
      <c r="R12" s="685"/>
      <c r="S12" s="686"/>
    </row>
    <row r="13" spans="1:21" ht="15" customHeight="1" x14ac:dyDescent="0.2">
      <c r="A13" s="634"/>
      <c r="B13" s="635"/>
      <c r="C13" s="635"/>
      <c r="D13" s="636"/>
      <c r="E13" s="685"/>
      <c r="F13" s="685"/>
      <c r="G13" s="685"/>
      <c r="H13" s="685"/>
      <c r="I13" s="685"/>
      <c r="J13" s="685"/>
      <c r="K13" s="685"/>
      <c r="L13" s="685"/>
      <c r="M13" s="685"/>
      <c r="N13" s="685"/>
      <c r="O13" s="685"/>
      <c r="P13" s="685"/>
      <c r="Q13" s="685"/>
      <c r="R13" s="685"/>
      <c r="S13" s="686"/>
    </row>
    <row r="14" spans="1:21" ht="15" customHeight="1" x14ac:dyDescent="0.2">
      <c r="A14" s="634"/>
      <c r="B14" s="635"/>
      <c r="C14" s="635"/>
      <c r="D14" s="636"/>
      <c r="E14" s="685"/>
      <c r="F14" s="685"/>
      <c r="G14" s="685"/>
      <c r="H14" s="685"/>
      <c r="I14" s="685"/>
      <c r="J14" s="685"/>
      <c r="K14" s="685"/>
      <c r="L14" s="685"/>
      <c r="M14" s="685"/>
      <c r="N14" s="685"/>
      <c r="O14" s="685"/>
      <c r="P14" s="685"/>
      <c r="Q14" s="685"/>
      <c r="R14" s="685"/>
      <c r="S14" s="686"/>
    </row>
    <row r="15" spans="1:21" ht="15" customHeight="1" x14ac:dyDescent="0.2">
      <c r="A15" s="634"/>
      <c r="B15" s="635"/>
      <c r="C15" s="635"/>
      <c r="D15" s="636"/>
      <c r="E15" s="685"/>
      <c r="F15" s="685"/>
      <c r="G15" s="685"/>
      <c r="H15" s="685"/>
      <c r="I15" s="685"/>
      <c r="J15" s="685"/>
      <c r="K15" s="685"/>
      <c r="L15" s="685"/>
      <c r="M15" s="685"/>
      <c r="N15" s="685"/>
      <c r="O15" s="685"/>
      <c r="P15" s="685"/>
      <c r="Q15" s="685"/>
      <c r="R15" s="685"/>
      <c r="S15" s="686"/>
    </row>
    <row r="16" spans="1:21" ht="15" customHeight="1" x14ac:dyDescent="0.2">
      <c r="A16" s="641">
        <f>IF(LEN(E4)&lt;=500,LEN(E4),"→500字を超過しています")</f>
        <v>0</v>
      </c>
      <c r="B16" s="642"/>
      <c r="C16" s="642"/>
      <c r="D16" s="643"/>
      <c r="E16" s="687"/>
      <c r="F16" s="687"/>
      <c r="G16" s="687"/>
      <c r="H16" s="687"/>
      <c r="I16" s="687"/>
      <c r="J16" s="687"/>
      <c r="K16" s="687"/>
      <c r="L16" s="687"/>
      <c r="M16" s="687"/>
      <c r="N16" s="687"/>
      <c r="O16" s="687"/>
      <c r="P16" s="687"/>
      <c r="Q16" s="687"/>
      <c r="R16" s="687"/>
      <c r="S16" s="688"/>
    </row>
    <row r="17" spans="1:27" ht="15" customHeight="1" x14ac:dyDescent="0.2">
      <c r="A17" s="634" t="s">
        <v>274</v>
      </c>
      <c r="B17" s="635"/>
      <c r="C17" s="635"/>
      <c r="D17" s="636"/>
      <c r="E17" s="685"/>
      <c r="F17" s="685"/>
      <c r="G17" s="685"/>
      <c r="H17" s="685"/>
      <c r="I17" s="685"/>
      <c r="J17" s="685"/>
      <c r="K17" s="685"/>
      <c r="L17" s="685"/>
      <c r="M17" s="685"/>
      <c r="N17" s="685"/>
      <c r="O17" s="685"/>
      <c r="P17" s="685"/>
      <c r="Q17" s="685"/>
      <c r="R17" s="685"/>
      <c r="S17" s="686"/>
    </row>
    <row r="18" spans="1:27" ht="15" customHeight="1" x14ac:dyDescent="0.2">
      <c r="A18" s="634"/>
      <c r="B18" s="635"/>
      <c r="C18" s="635"/>
      <c r="D18" s="636"/>
      <c r="E18" s="685"/>
      <c r="F18" s="685"/>
      <c r="G18" s="685"/>
      <c r="H18" s="685"/>
      <c r="I18" s="685"/>
      <c r="J18" s="685"/>
      <c r="K18" s="685"/>
      <c r="L18" s="685"/>
      <c r="M18" s="685"/>
      <c r="N18" s="685"/>
      <c r="O18" s="685"/>
      <c r="P18" s="685"/>
      <c r="Q18" s="685"/>
      <c r="R18" s="685"/>
      <c r="S18" s="686"/>
    </row>
    <row r="19" spans="1:27" ht="15" customHeight="1" x14ac:dyDescent="0.2">
      <c r="A19" s="634"/>
      <c r="B19" s="635"/>
      <c r="C19" s="635"/>
      <c r="D19" s="636"/>
      <c r="E19" s="685"/>
      <c r="F19" s="685"/>
      <c r="G19" s="685"/>
      <c r="H19" s="685"/>
      <c r="I19" s="685"/>
      <c r="J19" s="685"/>
      <c r="K19" s="685"/>
      <c r="L19" s="685"/>
      <c r="M19" s="685"/>
      <c r="N19" s="685"/>
      <c r="O19" s="685"/>
      <c r="P19" s="685"/>
      <c r="Q19" s="685"/>
      <c r="R19" s="685"/>
      <c r="S19" s="686"/>
    </row>
    <row r="20" spans="1:27" ht="15" customHeight="1" x14ac:dyDescent="0.2">
      <c r="A20" s="634"/>
      <c r="B20" s="635"/>
      <c r="C20" s="635"/>
      <c r="D20" s="636"/>
      <c r="E20" s="685"/>
      <c r="F20" s="685"/>
      <c r="G20" s="685"/>
      <c r="H20" s="685"/>
      <c r="I20" s="685"/>
      <c r="J20" s="685"/>
      <c r="K20" s="685"/>
      <c r="L20" s="685"/>
      <c r="M20" s="685"/>
      <c r="N20" s="685"/>
      <c r="O20" s="685"/>
      <c r="P20" s="685"/>
      <c r="Q20" s="685"/>
      <c r="R20" s="685"/>
      <c r="S20" s="686"/>
    </row>
    <row r="21" spans="1:27" ht="15" customHeight="1" x14ac:dyDescent="0.2">
      <c r="A21" s="634"/>
      <c r="B21" s="635"/>
      <c r="C21" s="635"/>
      <c r="D21" s="636"/>
      <c r="E21" s="685"/>
      <c r="F21" s="685"/>
      <c r="G21" s="685"/>
      <c r="H21" s="685"/>
      <c r="I21" s="685"/>
      <c r="J21" s="685"/>
      <c r="K21" s="685"/>
      <c r="L21" s="685"/>
      <c r="M21" s="685"/>
      <c r="N21" s="685"/>
      <c r="O21" s="685"/>
      <c r="P21" s="685"/>
      <c r="Q21" s="685"/>
      <c r="R21" s="685"/>
      <c r="S21" s="686"/>
    </row>
    <row r="22" spans="1:27" ht="15" customHeight="1" x14ac:dyDescent="0.2">
      <c r="A22" s="634"/>
      <c r="B22" s="635"/>
      <c r="C22" s="635"/>
      <c r="D22" s="636"/>
      <c r="E22" s="685"/>
      <c r="F22" s="685"/>
      <c r="G22" s="685"/>
      <c r="H22" s="685"/>
      <c r="I22" s="685"/>
      <c r="J22" s="685"/>
      <c r="K22" s="685"/>
      <c r="L22" s="685"/>
      <c r="M22" s="685"/>
      <c r="N22" s="685"/>
      <c r="O22" s="685"/>
      <c r="P22" s="685"/>
      <c r="Q22" s="685"/>
      <c r="R22" s="685"/>
      <c r="S22" s="686"/>
    </row>
    <row r="23" spans="1:27" ht="15" customHeight="1" x14ac:dyDescent="0.2">
      <c r="A23" s="634"/>
      <c r="B23" s="635"/>
      <c r="C23" s="635"/>
      <c r="D23" s="636"/>
      <c r="E23" s="685"/>
      <c r="F23" s="685"/>
      <c r="G23" s="685"/>
      <c r="H23" s="685"/>
      <c r="I23" s="685"/>
      <c r="J23" s="685"/>
      <c r="K23" s="685"/>
      <c r="L23" s="685"/>
      <c r="M23" s="685"/>
      <c r="N23" s="685"/>
      <c r="O23" s="685"/>
      <c r="P23" s="685"/>
      <c r="Q23" s="685"/>
      <c r="R23" s="685"/>
      <c r="S23" s="686"/>
    </row>
    <row r="24" spans="1:27" ht="15" customHeight="1" x14ac:dyDescent="0.2">
      <c r="A24" s="634"/>
      <c r="B24" s="635"/>
      <c r="C24" s="635"/>
      <c r="D24" s="636"/>
      <c r="E24" s="685"/>
      <c r="F24" s="685"/>
      <c r="G24" s="685"/>
      <c r="H24" s="685"/>
      <c r="I24" s="685"/>
      <c r="J24" s="685"/>
      <c r="K24" s="685"/>
      <c r="L24" s="685"/>
      <c r="M24" s="685"/>
      <c r="N24" s="685"/>
      <c r="O24" s="685"/>
      <c r="P24" s="685"/>
      <c r="Q24" s="685"/>
      <c r="R24" s="685"/>
      <c r="S24" s="686"/>
    </row>
    <row r="25" spans="1:27" ht="15" customHeight="1" x14ac:dyDescent="0.2">
      <c r="A25" s="634"/>
      <c r="B25" s="635"/>
      <c r="C25" s="635"/>
      <c r="D25" s="636"/>
      <c r="E25" s="685"/>
      <c r="F25" s="685"/>
      <c r="G25" s="685"/>
      <c r="H25" s="685"/>
      <c r="I25" s="685"/>
      <c r="J25" s="685"/>
      <c r="K25" s="685"/>
      <c r="L25" s="685"/>
      <c r="M25" s="685"/>
      <c r="N25" s="685"/>
      <c r="O25" s="685"/>
      <c r="P25" s="685"/>
      <c r="Q25" s="685"/>
      <c r="R25" s="685"/>
      <c r="S25" s="686"/>
    </row>
    <row r="26" spans="1:27" ht="15" customHeight="1" x14ac:dyDescent="0.2">
      <c r="A26" s="634"/>
      <c r="B26" s="635"/>
      <c r="C26" s="635"/>
      <c r="D26" s="636"/>
      <c r="E26" s="685"/>
      <c r="F26" s="685"/>
      <c r="G26" s="685"/>
      <c r="H26" s="685"/>
      <c r="I26" s="685"/>
      <c r="J26" s="685"/>
      <c r="K26" s="685"/>
      <c r="L26" s="685"/>
      <c r="M26" s="685"/>
      <c r="N26" s="685"/>
      <c r="O26" s="685"/>
      <c r="P26" s="685"/>
      <c r="Q26" s="685"/>
      <c r="R26" s="685"/>
      <c r="S26" s="686"/>
    </row>
    <row r="27" spans="1:27" ht="15" customHeight="1" x14ac:dyDescent="0.2">
      <c r="A27" s="634"/>
      <c r="B27" s="635"/>
      <c r="C27" s="635"/>
      <c r="D27" s="636"/>
      <c r="E27" s="685"/>
      <c r="F27" s="685"/>
      <c r="G27" s="685"/>
      <c r="H27" s="685"/>
      <c r="I27" s="685"/>
      <c r="J27" s="685"/>
      <c r="K27" s="685"/>
      <c r="L27" s="685"/>
      <c r="M27" s="685"/>
      <c r="N27" s="685"/>
      <c r="O27" s="685"/>
      <c r="P27" s="685"/>
      <c r="Q27" s="685"/>
      <c r="R27" s="685"/>
      <c r="S27" s="686"/>
    </row>
    <row r="28" spans="1:27" ht="15" customHeight="1" x14ac:dyDescent="0.2">
      <c r="A28" s="641">
        <f>IF(LEN(E17)&lt;=400,LEN(E17),"→400字を超過しています")</f>
        <v>0</v>
      </c>
      <c r="B28" s="642"/>
      <c r="C28" s="642"/>
      <c r="D28" s="643"/>
      <c r="E28" s="685"/>
      <c r="F28" s="685"/>
      <c r="G28" s="685"/>
      <c r="H28" s="685"/>
      <c r="I28" s="685"/>
      <c r="J28" s="685"/>
      <c r="K28" s="685"/>
      <c r="L28" s="685"/>
      <c r="M28" s="685"/>
      <c r="N28" s="685"/>
      <c r="O28" s="685"/>
      <c r="P28" s="685"/>
      <c r="Q28" s="685"/>
      <c r="R28" s="685"/>
      <c r="S28" s="686"/>
    </row>
    <row r="29" spans="1:27" ht="11.55" customHeight="1" x14ac:dyDescent="0.2">
      <c r="A29" s="654" t="s">
        <v>273</v>
      </c>
      <c r="B29" s="655"/>
      <c r="C29" s="655"/>
      <c r="D29" s="655"/>
      <c r="E29" s="655"/>
      <c r="F29" s="655"/>
      <c r="G29" s="655"/>
      <c r="H29" s="655"/>
      <c r="I29" s="655"/>
      <c r="J29" s="655"/>
      <c r="K29" s="655"/>
      <c r="L29" s="655"/>
      <c r="M29" s="655"/>
      <c r="N29" s="655"/>
      <c r="O29" s="655"/>
      <c r="P29" s="655"/>
      <c r="Q29" s="655"/>
      <c r="R29" s="655"/>
      <c r="S29" s="656"/>
      <c r="T29" s="16"/>
    </row>
    <row r="30" spans="1:27" ht="11.55" customHeight="1" x14ac:dyDescent="0.2">
      <c r="A30" s="657"/>
      <c r="B30" s="658"/>
      <c r="C30" s="658"/>
      <c r="D30" s="658"/>
      <c r="E30" s="658"/>
      <c r="F30" s="658"/>
      <c r="G30" s="658"/>
      <c r="H30" s="658"/>
      <c r="I30" s="658"/>
      <c r="J30" s="658"/>
      <c r="K30" s="658"/>
      <c r="L30" s="658"/>
      <c r="M30" s="658"/>
      <c r="N30" s="658"/>
      <c r="O30" s="658"/>
      <c r="P30" s="658"/>
      <c r="Q30" s="658"/>
      <c r="R30" s="658"/>
      <c r="S30" s="659"/>
      <c r="T30" s="16"/>
    </row>
    <row r="31" spans="1:27" ht="12.45" customHeight="1" x14ac:dyDescent="0.2">
      <c r="A31" s="713" t="s">
        <v>145</v>
      </c>
      <c r="B31" s="715" t="s">
        <v>234</v>
      </c>
      <c r="C31" s="716"/>
      <c r="D31" s="716"/>
      <c r="E31" s="716"/>
      <c r="F31" s="716"/>
      <c r="G31" s="716"/>
      <c r="H31" s="718" t="s">
        <v>235</v>
      </c>
      <c r="I31" s="718"/>
      <c r="J31" s="718"/>
      <c r="K31" s="718"/>
      <c r="L31" s="718"/>
      <c r="M31" s="718"/>
      <c r="N31" s="720" t="s">
        <v>236</v>
      </c>
      <c r="O31" s="721"/>
      <c r="P31" s="721"/>
      <c r="Q31" s="721"/>
      <c r="R31" s="721"/>
      <c r="S31" s="722"/>
      <c r="T31" s="16"/>
      <c r="AA31" s="1"/>
    </row>
    <row r="32" spans="1:27" ht="12.45" customHeight="1" x14ac:dyDescent="0.2">
      <c r="A32" s="714"/>
      <c r="B32" s="717"/>
      <c r="C32" s="717"/>
      <c r="D32" s="717"/>
      <c r="E32" s="717"/>
      <c r="F32" s="717"/>
      <c r="G32" s="717"/>
      <c r="H32" s="719"/>
      <c r="I32" s="719"/>
      <c r="J32" s="719"/>
      <c r="K32" s="719"/>
      <c r="L32" s="719"/>
      <c r="M32" s="719"/>
      <c r="N32" s="723"/>
      <c r="O32" s="724"/>
      <c r="P32" s="724"/>
      <c r="Q32" s="724"/>
      <c r="R32" s="724"/>
      <c r="S32" s="725"/>
      <c r="T32" s="16"/>
      <c r="AA32" s="1"/>
    </row>
    <row r="33" spans="1:27" ht="15" customHeight="1" x14ac:dyDescent="0.2">
      <c r="A33" s="727" t="s">
        <v>237</v>
      </c>
      <c r="B33" s="689"/>
      <c r="C33" s="690"/>
      <c r="D33" s="690"/>
      <c r="E33" s="690"/>
      <c r="F33" s="690"/>
      <c r="G33" s="691"/>
      <c r="H33" s="689"/>
      <c r="I33" s="690"/>
      <c r="J33" s="690"/>
      <c r="K33" s="690"/>
      <c r="L33" s="690"/>
      <c r="M33" s="691"/>
      <c r="N33" s="698"/>
      <c r="O33" s="699"/>
      <c r="P33" s="699"/>
      <c r="Q33" s="699"/>
      <c r="R33" s="699"/>
      <c r="S33" s="700"/>
      <c r="T33" s="16"/>
      <c r="AA33" s="1"/>
    </row>
    <row r="34" spans="1:27" ht="15" customHeight="1" x14ac:dyDescent="0.2">
      <c r="A34" s="728"/>
      <c r="B34" s="692"/>
      <c r="C34" s="693"/>
      <c r="D34" s="693"/>
      <c r="E34" s="693"/>
      <c r="F34" s="693"/>
      <c r="G34" s="694"/>
      <c r="H34" s="692"/>
      <c r="I34" s="693"/>
      <c r="J34" s="693"/>
      <c r="K34" s="693"/>
      <c r="L34" s="693"/>
      <c r="M34" s="694"/>
      <c r="N34" s="701"/>
      <c r="O34" s="685"/>
      <c r="P34" s="685"/>
      <c r="Q34" s="685"/>
      <c r="R34" s="685"/>
      <c r="S34" s="686"/>
      <c r="T34" s="16"/>
      <c r="AA34" s="1"/>
    </row>
    <row r="35" spans="1:27" ht="15" customHeight="1" x14ac:dyDescent="0.2">
      <c r="A35" s="728"/>
      <c r="B35" s="692"/>
      <c r="C35" s="693"/>
      <c r="D35" s="693"/>
      <c r="E35" s="693"/>
      <c r="F35" s="693"/>
      <c r="G35" s="694"/>
      <c r="H35" s="692"/>
      <c r="I35" s="693"/>
      <c r="J35" s="693"/>
      <c r="K35" s="693"/>
      <c r="L35" s="693"/>
      <c r="M35" s="694"/>
      <c r="N35" s="701"/>
      <c r="O35" s="685"/>
      <c r="P35" s="685"/>
      <c r="Q35" s="685"/>
      <c r="R35" s="685"/>
      <c r="S35" s="686"/>
    </row>
    <row r="36" spans="1:27" ht="15" customHeight="1" x14ac:dyDescent="0.2">
      <c r="A36" s="728"/>
      <c r="B36" s="692"/>
      <c r="C36" s="693"/>
      <c r="D36" s="693"/>
      <c r="E36" s="693"/>
      <c r="F36" s="693"/>
      <c r="G36" s="694"/>
      <c r="H36" s="692"/>
      <c r="I36" s="693"/>
      <c r="J36" s="693"/>
      <c r="K36" s="693"/>
      <c r="L36" s="693"/>
      <c r="M36" s="694"/>
      <c r="N36" s="701"/>
      <c r="O36" s="685"/>
      <c r="P36" s="685"/>
      <c r="Q36" s="685"/>
      <c r="R36" s="685"/>
      <c r="S36" s="686"/>
    </row>
    <row r="37" spans="1:27" ht="15" customHeight="1" x14ac:dyDescent="0.2">
      <c r="A37" s="728"/>
      <c r="B37" s="695"/>
      <c r="C37" s="696"/>
      <c r="D37" s="696"/>
      <c r="E37" s="696"/>
      <c r="F37" s="696"/>
      <c r="G37" s="697"/>
      <c r="H37" s="695"/>
      <c r="I37" s="696"/>
      <c r="J37" s="696"/>
      <c r="K37" s="696"/>
      <c r="L37" s="696"/>
      <c r="M37" s="697"/>
      <c r="N37" s="702"/>
      <c r="O37" s="687"/>
      <c r="P37" s="687"/>
      <c r="Q37" s="687"/>
      <c r="R37" s="687"/>
      <c r="S37" s="688"/>
      <c r="T37" s="124"/>
      <c r="U37" s="124"/>
    </row>
    <row r="38" spans="1:27" ht="15" customHeight="1" x14ac:dyDescent="0.2">
      <c r="A38" s="728"/>
      <c r="B38" s="703" t="s">
        <v>324</v>
      </c>
      <c r="C38" s="704"/>
      <c r="D38" s="726" t="s">
        <v>320</v>
      </c>
      <c r="E38" s="726"/>
      <c r="F38" s="726"/>
      <c r="G38" s="266"/>
      <c r="H38" s="708" t="s">
        <v>319</v>
      </c>
      <c r="I38" s="708"/>
      <c r="J38" s="708"/>
      <c r="K38" s="266"/>
      <c r="L38" s="708" t="s">
        <v>318</v>
      </c>
      <c r="M38" s="708"/>
      <c r="N38" s="708"/>
      <c r="O38" s="266"/>
      <c r="P38" s="709" t="s">
        <v>317</v>
      </c>
      <c r="Q38" s="709"/>
      <c r="R38" s="709"/>
      <c r="S38" s="269"/>
      <c r="AA38" s="1"/>
    </row>
    <row r="39" spans="1:27" ht="15" customHeight="1" x14ac:dyDescent="0.2">
      <c r="A39" s="729"/>
      <c r="B39" s="705"/>
      <c r="C39" s="706"/>
      <c r="D39" s="707" t="s">
        <v>321</v>
      </c>
      <c r="E39" s="707"/>
      <c r="F39" s="707"/>
      <c r="G39" s="267"/>
      <c r="H39" s="707" t="s">
        <v>322</v>
      </c>
      <c r="I39" s="707"/>
      <c r="J39" s="707"/>
      <c r="K39" s="267"/>
      <c r="L39" s="707" t="s">
        <v>323</v>
      </c>
      <c r="M39" s="707"/>
      <c r="N39" s="707"/>
      <c r="O39" s="710" t="s">
        <v>344</v>
      </c>
      <c r="P39" s="710"/>
      <c r="Q39" s="710"/>
      <c r="R39" s="710"/>
      <c r="S39" s="711"/>
      <c r="AA39" s="1"/>
    </row>
    <row r="40" spans="1:27" ht="15" customHeight="1" x14ac:dyDescent="0.2">
      <c r="A40" s="733" t="s">
        <v>238</v>
      </c>
      <c r="B40" s="692"/>
      <c r="C40" s="693"/>
      <c r="D40" s="693"/>
      <c r="E40" s="693"/>
      <c r="F40" s="693"/>
      <c r="G40" s="694"/>
      <c r="H40" s="692"/>
      <c r="I40" s="693"/>
      <c r="J40" s="693"/>
      <c r="K40" s="693"/>
      <c r="L40" s="693"/>
      <c r="M40" s="694"/>
      <c r="N40" s="701"/>
      <c r="O40" s="685"/>
      <c r="P40" s="685"/>
      <c r="Q40" s="685"/>
      <c r="R40" s="685"/>
      <c r="S40" s="686"/>
      <c r="AA40" s="1"/>
    </row>
    <row r="41" spans="1:27" ht="15" customHeight="1" x14ac:dyDescent="0.2">
      <c r="A41" s="733"/>
      <c r="B41" s="692"/>
      <c r="C41" s="693"/>
      <c r="D41" s="693"/>
      <c r="E41" s="693"/>
      <c r="F41" s="693"/>
      <c r="G41" s="694"/>
      <c r="H41" s="692"/>
      <c r="I41" s="693"/>
      <c r="J41" s="693"/>
      <c r="K41" s="693"/>
      <c r="L41" s="693"/>
      <c r="M41" s="694"/>
      <c r="N41" s="701"/>
      <c r="O41" s="685"/>
      <c r="P41" s="685"/>
      <c r="Q41" s="685"/>
      <c r="R41" s="685"/>
      <c r="S41" s="686"/>
      <c r="AA41" s="1"/>
    </row>
    <row r="42" spans="1:27" ht="15" customHeight="1" x14ac:dyDescent="0.2">
      <c r="A42" s="733"/>
      <c r="B42" s="692"/>
      <c r="C42" s="693"/>
      <c r="D42" s="693"/>
      <c r="E42" s="693"/>
      <c r="F42" s="693"/>
      <c r="G42" s="694"/>
      <c r="H42" s="692"/>
      <c r="I42" s="693"/>
      <c r="J42" s="693"/>
      <c r="K42" s="693"/>
      <c r="L42" s="693"/>
      <c r="M42" s="694"/>
      <c r="N42" s="701"/>
      <c r="O42" s="685"/>
      <c r="P42" s="685"/>
      <c r="Q42" s="685"/>
      <c r="R42" s="685"/>
      <c r="S42" s="686"/>
    </row>
    <row r="43" spans="1:27" ht="15" customHeight="1" x14ac:dyDescent="0.2">
      <c r="A43" s="733"/>
      <c r="B43" s="692"/>
      <c r="C43" s="693"/>
      <c r="D43" s="693"/>
      <c r="E43" s="693"/>
      <c r="F43" s="693"/>
      <c r="G43" s="694"/>
      <c r="H43" s="692"/>
      <c r="I43" s="693"/>
      <c r="J43" s="693"/>
      <c r="K43" s="693"/>
      <c r="L43" s="693"/>
      <c r="M43" s="694"/>
      <c r="N43" s="701"/>
      <c r="O43" s="685"/>
      <c r="P43" s="685"/>
      <c r="Q43" s="685"/>
      <c r="R43" s="685"/>
      <c r="S43" s="686"/>
      <c r="Z43" s="264"/>
    </row>
    <row r="44" spans="1:27" ht="15" customHeight="1" x14ac:dyDescent="0.2">
      <c r="A44" s="733"/>
      <c r="B44" s="695"/>
      <c r="C44" s="696"/>
      <c r="D44" s="696"/>
      <c r="E44" s="696"/>
      <c r="F44" s="696"/>
      <c r="G44" s="697"/>
      <c r="H44" s="695"/>
      <c r="I44" s="696"/>
      <c r="J44" s="696"/>
      <c r="K44" s="696"/>
      <c r="L44" s="696"/>
      <c r="M44" s="697"/>
      <c r="N44" s="702"/>
      <c r="O44" s="687"/>
      <c r="P44" s="687"/>
      <c r="Q44" s="687"/>
      <c r="R44" s="687"/>
      <c r="S44" s="688"/>
    </row>
    <row r="45" spans="1:27" ht="15" customHeight="1" x14ac:dyDescent="0.2">
      <c r="A45" s="733"/>
      <c r="B45" s="703" t="s">
        <v>324</v>
      </c>
      <c r="C45" s="704"/>
      <c r="D45" s="726" t="s">
        <v>320</v>
      </c>
      <c r="E45" s="726"/>
      <c r="F45" s="726"/>
      <c r="G45" s="266"/>
      <c r="H45" s="708" t="s">
        <v>319</v>
      </c>
      <c r="I45" s="708"/>
      <c r="J45" s="708"/>
      <c r="K45" s="266"/>
      <c r="L45" s="708" t="s">
        <v>318</v>
      </c>
      <c r="M45" s="708"/>
      <c r="N45" s="708"/>
      <c r="O45" s="266"/>
      <c r="P45" s="709" t="s">
        <v>317</v>
      </c>
      <c r="Q45" s="709"/>
      <c r="R45" s="709"/>
      <c r="S45" s="269"/>
    </row>
    <row r="46" spans="1:27" ht="15" customHeight="1" x14ac:dyDescent="0.2">
      <c r="A46" s="733"/>
      <c r="B46" s="703"/>
      <c r="C46" s="704"/>
      <c r="D46" s="730" t="s">
        <v>321</v>
      </c>
      <c r="E46" s="730"/>
      <c r="F46" s="730"/>
      <c r="G46" s="268"/>
      <c r="H46" s="730" t="s">
        <v>322</v>
      </c>
      <c r="I46" s="730"/>
      <c r="J46" s="730"/>
      <c r="K46" s="268"/>
      <c r="L46" s="730" t="s">
        <v>323</v>
      </c>
      <c r="M46" s="730"/>
      <c r="N46" s="730"/>
      <c r="O46" s="731" t="s">
        <v>344</v>
      </c>
      <c r="P46" s="731"/>
      <c r="Q46" s="731"/>
      <c r="R46" s="731"/>
      <c r="S46" s="732"/>
    </row>
    <row r="47" spans="1:27" ht="15" customHeight="1" x14ac:dyDescent="0.2">
      <c r="A47" s="734" t="s">
        <v>239</v>
      </c>
      <c r="B47" s="689"/>
      <c r="C47" s="690"/>
      <c r="D47" s="690"/>
      <c r="E47" s="690"/>
      <c r="F47" s="690"/>
      <c r="G47" s="691"/>
      <c r="H47" s="689"/>
      <c r="I47" s="690"/>
      <c r="J47" s="690"/>
      <c r="K47" s="690"/>
      <c r="L47" s="690"/>
      <c r="M47" s="691"/>
      <c r="N47" s="698"/>
      <c r="O47" s="699"/>
      <c r="P47" s="699"/>
      <c r="Q47" s="699"/>
      <c r="R47" s="699"/>
      <c r="S47" s="700"/>
    </row>
    <row r="48" spans="1:27" ht="15" customHeight="1" x14ac:dyDescent="0.2">
      <c r="A48" s="733"/>
      <c r="B48" s="692"/>
      <c r="C48" s="693"/>
      <c r="D48" s="693"/>
      <c r="E48" s="693"/>
      <c r="F48" s="693"/>
      <c r="G48" s="694"/>
      <c r="H48" s="692"/>
      <c r="I48" s="693"/>
      <c r="J48" s="693"/>
      <c r="K48" s="693"/>
      <c r="L48" s="693"/>
      <c r="M48" s="694"/>
      <c r="N48" s="701"/>
      <c r="O48" s="685"/>
      <c r="P48" s="685"/>
      <c r="Q48" s="685"/>
      <c r="R48" s="685"/>
      <c r="S48" s="686"/>
    </row>
    <row r="49" spans="1:19" ht="15" customHeight="1" x14ac:dyDescent="0.2">
      <c r="A49" s="733"/>
      <c r="B49" s="692"/>
      <c r="C49" s="693"/>
      <c r="D49" s="693"/>
      <c r="E49" s="693"/>
      <c r="F49" s="693"/>
      <c r="G49" s="694"/>
      <c r="H49" s="692"/>
      <c r="I49" s="693"/>
      <c r="J49" s="693"/>
      <c r="K49" s="693"/>
      <c r="L49" s="693"/>
      <c r="M49" s="694"/>
      <c r="N49" s="701"/>
      <c r="O49" s="685"/>
      <c r="P49" s="685"/>
      <c r="Q49" s="685"/>
      <c r="R49" s="685"/>
      <c r="S49" s="686"/>
    </row>
    <row r="50" spans="1:19" ht="15" customHeight="1" x14ac:dyDescent="0.2">
      <c r="A50" s="733"/>
      <c r="B50" s="692"/>
      <c r="C50" s="693"/>
      <c r="D50" s="693"/>
      <c r="E50" s="693"/>
      <c r="F50" s="693"/>
      <c r="G50" s="694"/>
      <c r="H50" s="692"/>
      <c r="I50" s="693"/>
      <c r="J50" s="693"/>
      <c r="K50" s="693"/>
      <c r="L50" s="693"/>
      <c r="M50" s="694"/>
      <c r="N50" s="701"/>
      <c r="O50" s="685"/>
      <c r="P50" s="685"/>
      <c r="Q50" s="685"/>
      <c r="R50" s="685"/>
      <c r="S50" s="686"/>
    </row>
    <row r="51" spans="1:19" ht="15" customHeight="1" x14ac:dyDescent="0.2">
      <c r="A51" s="733"/>
      <c r="B51" s="695"/>
      <c r="C51" s="696"/>
      <c r="D51" s="696"/>
      <c r="E51" s="696"/>
      <c r="F51" s="696"/>
      <c r="G51" s="697"/>
      <c r="H51" s="695"/>
      <c r="I51" s="696"/>
      <c r="J51" s="696"/>
      <c r="K51" s="696"/>
      <c r="L51" s="696"/>
      <c r="M51" s="697"/>
      <c r="N51" s="702"/>
      <c r="O51" s="687"/>
      <c r="P51" s="687"/>
      <c r="Q51" s="687"/>
      <c r="R51" s="687"/>
      <c r="S51" s="688"/>
    </row>
    <row r="52" spans="1:19" ht="15" customHeight="1" x14ac:dyDescent="0.2">
      <c r="A52" s="733"/>
      <c r="B52" s="703" t="s">
        <v>324</v>
      </c>
      <c r="C52" s="704"/>
      <c r="D52" s="726" t="s">
        <v>320</v>
      </c>
      <c r="E52" s="726"/>
      <c r="F52" s="726"/>
      <c r="G52" s="266"/>
      <c r="H52" s="708" t="s">
        <v>319</v>
      </c>
      <c r="I52" s="708"/>
      <c r="J52" s="708"/>
      <c r="K52" s="266"/>
      <c r="L52" s="708" t="s">
        <v>318</v>
      </c>
      <c r="M52" s="708"/>
      <c r="N52" s="708"/>
      <c r="O52" s="266"/>
      <c r="P52" s="709" t="s">
        <v>317</v>
      </c>
      <c r="Q52" s="709"/>
      <c r="R52" s="709"/>
      <c r="S52" s="269"/>
    </row>
    <row r="53" spans="1:19" ht="15" customHeight="1" x14ac:dyDescent="0.2">
      <c r="A53" s="735"/>
      <c r="B53" s="705"/>
      <c r="C53" s="706"/>
      <c r="D53" s="707" t="s">
        <v>321</v>
      </c>
      <c r="E53" s="707"/>
      <c r="F53" s="707"/>
      <c r="G53" s="267"/>
      <c r="H53" s="707" t="s">
        <v>322</v>
      </c>
      <c r="I53" s="707"/>
      <c r="J53" s="707"/>
      <c r="K53" s="267"/>
      <c r="L53" s="707" t="s">
        <v>323</v>
      </c>
      <c r="M53" s="707"/>
      <c r="N53" s="707"/>
      <c r="O53" s="710" t="s">
        <v>344</v>
      </c>
      <c r="P53" s="710"/>
      <c r="Q53" s="710"/>
      <c r="R53" s="710"/>
      <c r="S53" s="711"/>
    </row>
    <row r="54" spans="1:19" ht="15" customHeight="1" x14ac:dyDescent="0.2">
      <c r="A54" s="733" t="s">
        <v>240</v>
      </c>
      <c r="B54" s="692"/>
      <c r="C54" s="693"/>
      <c r="D54" s="693"/>
      <c r="E54" s="693"/>
      <c r="F54" s="693"/>
      <c r="G54" s="694"/>
      <c r="H54" s="692"/>
      <c r="I54" s="693"/>
      <c r="J54" s="693"/>
      <c r="K54" s="693"/>
      <c r="L54" s="693"/>
      <c r="M54" s="694"/>
      <c r="N54" s="701"/>
      <c r="O54" s="685"/>
      <c r="P54" s="685"/>
      <c r="Q54" s="685"/>
      <c r="R54" s="685"/>
      <c r="S54" s="686"/>
    </row>
    <row r="55" spans="1:19" ht="15" customHeight="1" x14ac:dyDescent="0.2">
      <c r="A55" s="733"/>
      <c r="B55" s="692"/>
      <c r="C55" s="693"/>
      <c r="D55" s="693"/>
      <c r="E55" s="693"/>
      <c r="F55" s="693"/>
      <c r="G55" s="694"/>
      <c r="H55" s="692"/>
      <c r="I55" s="693"/>
      <c r="J55" s="693"/>
      <c r="K55" s="693"/>
      <c r="L55" s="693"/>
      <c r="M55" s="694"/>
      <c r="N55" s="701"/>
      <c r="O55" s="685"/>
      <c r="P55" s="685"/>
      <c r="Q55" s="685"/>
      <c r="R55" s="685"/>
      <c r="S55" s="686"/>
    </row>
    <row r="56" spans="1:19" ht="15" customHeight="1" x14ac:dyDescent="0.2">
      <c r="A56" s="733"/>
      <c r="B56" s="692"/>
      <c r="C56" s="693"/>
      <c r="D56" s="693"/>
      <c r="E56" s="693"/>
      <c r="F56" s="693"/>
      <c r="G56" s="694"/>
      <c r="H56" s="692"/>
      <c r="I56" s="693"/>
      <c r="J56" s="693"/>
      <c r="K56" s="693"/>
      <c r="L56" s="693"/>
      <c r="M56" s="694"/>
      <c r="N56" s="701"/>
      <c r="O56" s="685"/>
      <c r="P56" s="685"/>
      <c r="Q56" s="685"/>
      <c r="R56" s="685"/>
      <c r="S56" s="686"/>
    </row>
    <row r="57" spans="1:19" ht="15" customHeight="1" x14ac:dyDescent="0.2">
      <c r="A57" s="733"/>
      <c r="B57" s="692"/>
      <c r="C57" s="693"/>
      <c r="D57" s="693"/>
      <c r="E57" s="693"/>
      <c r="F57" s="693"/>
      <c r="G57" s="694"/>
      <c r="H57" s="692"/>
      <c r="I57" s="693"/>
      <c r="J57" s="693"/>
      <c r="K57" s="693"/>
      <c r="L57" s="693"/>
      <c r="M57" s="694"/>
      <c r="N57" s="701"/>
      <c r="O57" s="685"/>
      <c r="P57" s="685"/>
      <c r="Q57" s="685"/>
      <c r="R57" s="685"/>
      <c r="S57" s="686"/>
    </row>
    <row r="58" spans="1:19" ht="15" customHeight="1" x14ac:dyDescent="0.2">
      <c r="A58" s="733"/>
      <c r="B58" s="695"/>
      <c r="C58" s="696"/>
      <c r="D58" s="693"/>
      <c r="E58" s="693"/>
      <c r="F58" s="693"/>
      <c r="G58" s="694"/>
      <c r="H58" s="692"/>
      <c r="I58" s="693"/>
      <c r="J58" s="693"/>
      <c r="K58" s="693"/>
      <c r="L58" s="693"/>
      <c r="M58" s="694"/>
      <c r="N58" s="701"/>
      <c r="O58" s="685"/>
      <c r="P58" s="685"/>
      <c r="Q58" s="685"/>
      <c r="R58" s="685"/>
      <c r="S58" s="686"/>
    </row>
    <row r="59" spans="1:19" ht="15" customHeight="1" x14ac:dyDescent="0.2">
      <c r="A59" s="733"/>
      <c r="B59" s="703" t="s">
        <v>324</v>
      </c>
      <c r="C59" s="704"/>
      <c r="D59" s="726" t="s">
        <v>320</v>
      </c>
      <c r="E59" s="726"/>
      <c r="F59" s="726"/>
      <c r="G59" s="266"/>
      <c r="H59" s="708" t="s">
        <v>319</v>
      </c>
      <c r="I59" s="708"/>
      <c r="J59" s="708"/>
      <c r="K59" s="266"/>
      <c r="L59" s="708" t="s">
        <v>318</v>
      </c>
      <c r="M59" s="708"/>
      <c r="N59" s="708"/>
      <c r="O59" s="266"/>
      <c r="P59" s="709" t="s">
        <v>317</v>
      </c>
      <c r="Q59" s="709"/>
      <c r="R59" s="709"/>
      <c r="S59" s="269"/>
    </row>
    <row r="60" spans="1:19" ht="15" customHeight="1" x14ac:dyDescent="0.2">
      <c r="A60" s="733"/>
      <c r="B60" s="703"/>
      <c r="C60" s="704"/>
      <c r="D60" s="730" t="s">
        <v>321</v>
      </c>
      <c r="E60" s="730"/>
      <c r="F60" s="730"/>
      <c r="G60" s="268"/>
      <c r="H60" s="730" t="s">
        <v>322</v>
      </c>
      <c r="I60" s="730"/>
      <c r="J60" s="730"/>
      <c r="K60" s="268"/>
      <c r="L60" s="730" t="s">
        <v>323</v>
      </c>
      <c r="M60" s="730"/>
      <c r="N60" s="730"/>
      <c r="O60" s="731" t="s">
        <v>344</v>
      </c>
      <c r="P60" s="731"/>
      <c r="Q60" s="731"/>
      <c r="R60" s="731"/>
      <c r="S60" s="732"/>
    </row>
    <row r="61" spans="1:19" ht="15" customHeight="1" x14ac:dyDescent="0.2">
      <c r="A61" s="734" t="s">
        <v>241</v>
      </c>
      <c r="B61" s="689"/>
      <c r="C61" s="690"/>
      <c r="D61" s="690"/>
      <c r="E61" s="690"/>
      <c r="F61" s="690"/>
      <c r="G61" s="691"/>
      <c r="H61" s="689"/>
      <c r="I61" s="690"/>
      <c r="J61" s="690"/>
      <c r="K61" s="690"/>
      <c r="L61" s="690"/>
      <c r="M61" s="691"/>
      <c r="N61" s="698"/>
      <c r="O61" s="699"/>
      <c r="P61" s="699"/>
      <c r="Q61" s="699"/>
      <c r="R61" s="699"/>
      <c r="S61" s="700"/>
    </row>
    <row r="62" spans="1:19" ht="15" customHeight="1" x14ac:dyDescent="0.2">
      <c r="A62" s="733"/>
      <c r="B62" s="692"/>
      <c r="C62" s="693"/>
      <c r="D62" s="693"/>
      <c r="E62" s="693"/>
      <c r="F62" s="693"/>
      <c r="G62" s="694"/>
      <c r="H62" s="692"/>
      <c r="I62" s="693"/>
      <c r="J62" s="693"/>
      <c r="K62" s="693"/>
      <c r="L62" s="693"/>
      <c r="M62" s="694"/>
      <c r="N62" s="701"/>
      <c r="O62" s="685"/>
      <c r="P62" s="685"/>
      <c r="Q62" s="685"/>
      <c r="R62" s="685"/>
      <c r="S62" s="686"/>
    </row>
    <row r="63" spans="1:19" ht="15" customHeight="1" x14ac:dyDescent="0.2">
      <c r="A63" s="733"/>
      <c r="B63" s="692"/>
      <c r="C63" s="693"/>
      <c r="D63" s="693"/>
      <c r="E63" s="693"/>
      <c r="F63" s="693"/>
      <c r="G63" s="694"/>
      <c r="H63" s="692"/>
      <c r="I63" s="693"/>
      <c r="J63" s="693"/>
      <c r="K63" s="693"/>
      <c r="L63" s="693"/>
      <c r="M63" s="694"/>
      <c r="N63" s="701"/>
      <c r="O63" s="685"/>
      <c r="P63" s="685"/>
      <c r="Q63" s="685"/>
      <c r="R63" s="685"/>
      <c r="S63" s="686"/>
    </row>
    <row r="64" spans="1:19" ht="15" customHeight="1" x14ac:dyDescent="0.2">
      <c r="A64" s="733"/>
      <c r="B64" s="692"/>
      <c r="C64" s="693"/>
      <c r="D64" s="693"/>
      <c r="E64" s="693"/>
      <c r="F64" s="693"/>
      <c r="G64" s="694"/>
      <c r="H64" s="692"/>
      <c r="I64" s="693"/>
      <c r="J64" s="693"/>
      <c r="K64" s="693"/>
      <c r="L64" s="693"/>
      <c r="M64" s="694"/>
      <c r="N64" s="701"/>
      <c r="O64" s="685"/>
      <c r="P64" s="685"/>
      <c r="Q64" s="685"/>
      <c r="R64" s="685"/>
      <c r="S64" s="686"/>
    </row>
    <row r="65" spans="1:19" ht="15" customHeight="1" x14ac:dyDescent="0.2">
      <c r="A65" s="733"/>
      <c r="B65" s="695"/>
      <c r="C65" s="696"/>
      <c r="D65" s="693"/>
      <c r="E65" s="693"/>
      <c r="F65" s="693"/>
      <c r="G65" s="694"/>
      <c r="H65" s="692"/>
      <c r="I65" s="693"/>
      <c r="J65" s="693"/>
      <c r="K65" s="693"/>
      <c r="L65" s="693"/>
      <c r="M65" s="694"/>
      <c r="N65" s="701"/>
      <c r="O65" s="685"/>
      <c r="P65" s="685"/>
      <c r="Q65" s="685"/>
      <c r="R65" s="685"/>
      <c r="S65" s="686"/>
    </row>
    <row r="66" spans="1:19" ht="15" customHeight="1" x14ac:dyDescent="0.2">
      <c r="A66" s="733"/>
      <c r="B66" s="703" t="s">
        <v>324</v>
      </c>
      <c r="C66" s="704"/>
      <c r="D66" s="726" t="s">
        <v>320</v>
      </c>
      <c r="E66" s="726"/>
      <c r="F66" s="726"/>
      <c r="G66" s="266"/>
      <c r="H66" s="708" t="s">
        <v>319</v>
      </c>
      <c r="I66" s="708"/>
      <c r="J66" s="708"/>
      <c r="K66" s="266"/>
      <c r="L66" s="708" t="s">
        <v>318</v>
      </c>
      <c r="M66" s="708"/>
      <c r="N66" s="708"/>
      <c r="O66" s="266"/>
      <c r="P66" s="709" t="s">
        <v>317</v>
      </c>
      <c r="Q66" s="709"/>
      <c r="R66" s="709"/>
      <c r="S66" s="269"/>
    </row>
    <row r="67" spans="1:19" ht="15" customHeight="1" x14ac:dyDescent="0.2">
      <c r="A67" s="735"/>
      <c r="B67" s="705"/>
      <c r="C67" s="706"/>
      <c r="D67" s="707" t="s">
        <v>321</v>
      </c>
      <c r="E67" s="707"/>
      <c r="F67" s="707"/>
      <c r="G67" s="267"/>
      <c r="H67" s="707" t="s">
        <v>322</v>
      </c>
      <c r="I67" s="707"/>
      <c r="J67" s="707"/>
      <c r="K67" s="267"/>
      <c r="L67" s="707" t="s">
        <v>323</v>
      </c>
      <c r="M67" s="707"/>
      <c r="N67" s="707"/>
      <c r="O67" s="736" t="s">
        <v>344</v>
      </c>
      <c r="P67" s="736"/>
      <c r="Q67" s="736"/>
      <c r="R67" s="736"/>
      <c r="S67" s="737"/>
    </row>
  </sheetData>
  <sheetProtection sheet="1" formatCells="0" formatRows="0"/>
  <protectedRanges>
    <protectedRange sqref="E4:S28 B33:S37 B40:S44 B47:S51 B54:S58 B61:S65 G38:G39 K38:K39 G45:G46 K45:K46 G52:G53 K52:K53 G59:G60 K59:K60 G66:G67 K66:K67 S66 S59 S52 S45 S38 O38:O39 O45:O46 O52:O53 O59:O60 O66:O67" name="範囲4"/>
  </protectedRanges>
  <mergeCells count="78">
    <mergeCell ref="O60:S60"/>
    <mergeCell ref="A54:A60"/>
    <mergeCell ref="B66:C67"/>
    <mergeCell ref="D66:F66"/>
    <mergeCell ref="H66:J66"/>
    <mergeCell ref="L66:N66"/>
    <mergeCell ref="A61:A67"/>
    <mergeCell ref="B59:C60"/>
    <mergeCell ref="D59:F59"/>
    <mergeCell ref="H59:J59"/>
    <mergeCell ref="L59:N59"/>
    <mergeCell ref="P66:R66"/>
    <mergeCell ref="D67:F67"/>
    <mergeCell ref="H67:J67"/>
    <mergeCell ref="L67:N67"/>
    <mergeCell ref="O67:S67"/>
    <mergeCell ref="A40:A46"/>
    <mergeCell ref="B52:C53"/>
    <mergeCell ref="D52:F52"/>
    <mergeCell ref="H52:J52"/>
    <mergeCell ref="L52:N52"/>
    <mergeCell ref="A47:A53"/>
    <mergeCell ref="B45:C46"/>
    <mergeCell ref="D45:F45"/>
    <mergeCell ref="H45:J45"/>
    <mergeCell ref="L45:N45"/>
    <mergeCell ref="D53:F53"/>
    <mergeCell ref="H53:J53"/>
    <mergeCell ref="L53:N53"/>
    <mergeCell ref="B61:G65"/>
    <mergeCell ref="H61:M65"/>
    <mergeCell ref="N61:S65"/>
    <mergeCell ref="H47:M51"/>
    <mergeCell ref="H40:M44"/>
    <mergeCell ref="P45:R45"/>
    <mergeCell ref="D46:F46"/>
    <mergeCell ref="H46:J46"/>
    <mergeCell ref="L46:N46"/>
    <mergeCell ref="O46:S46"/>
    <mergeCell ref="P52:R52"/>
    <mergeCell ref="O53:S53"/>
    <mergeCell ref="P59:R59"/>
    <mergeCell ref="D60:F60"/>
    <mergeCell ref="H60:J60"/>
    <mergeCell ref="L60:N60"/>
    <mergeCell ref="A2:O3"/>
    <mergeCell ref="P3:S3"/>
    <mergeCell ref="B54:G58"/>
    <mergeCell ref="H54:M58"/>
    <mergeCell ref="N54:S58"/>
    <mergeCell ref="A31:A32"/>
    <mergeCell ref="B31:G32"/>
    <mergeCell ref="H31:M32"/>
    <mergeCell ref="A29:S30"/>
    <mergeCell ref="N31:S32"/>
    <mergeCell ref="D38:F38"/>
    <mergeCell ref="N47:S51"/>
    <mergeCell ref="N40:S44"/>
    <mergeCell ref="A33:A39"/>
    <mergeCell ref="B40:G44"/>
    <mergeCell ref="B47:G51"/>
    <mergeCell ref="B33:G37"/>
    <mergeCell ref="H33:M37"/>
    <mergeCell ref="N33:S37"/>
    <mergeCell ref="B38:C39"/>
    <mergeCell ref="D39:F39"/>
    <mergeCell ref="H38:J38"/>
    <mergeCell ref="H39:J39"/>
    <mergeCell ref="L38:N38"/>
    <mergeCell ref="L39:N39"/>
    <mergeCell ref="P38:R38"/>
    <mergeCell ref="O39:S39"/>
    <mergeCell ref="A4:D15"/>
    <mergeCell ref="A16:D16"/>
    <mergeCell ref="E4:S16"/>
    <mergeCell ref="A17:D27"/>
    <mergeCell ref="A28:D28"/>
    <mergeCell ref="E17:S28"/>
  </mergeCells>
  <phoneticPr fontId="1"/>
  <dataValidations xWindow="947" yWindow="735" count="6">
    <dataValidation allowBlank="1" showInputMessage="1" showErrorMessage="1" prompt="検討内容を具体的に記入してください。" sqref="H33" xr:uid="{00000000-0002-0000-0600-000000000000}"/>
    <dataValidation allowBlank="1" showInputMessage="1" showErrorMessage="1" prompt="検討結果を確認するための客観的な証明方法を記入してください。" sqref="N33 N40 N54 N47 N61" xr:uid="{00000000-0002-0000-0600-000001000000}"/>
    <dataValidation allowBlank="1" showInputMessage="1" showErrorMessage="1" prompt="技術検討の必要性、実施内容を説明してください。" sqref="E4" xr:uid="{00000000-0002-0000-0600-000002000000}"/>
    <dataValidation allowBlank="1" showInputMessage="1" showErrorMessage="1" prompt="技術検討結果を研究開発にどのように活用するか説明してください。" sqref="E17:S28" xr:uid="{00000000-0002-0000-0600-000003000000}"/>
    <dataValidation allowBlank="1" showInputMessage="1" showErrorMessage="1" prompt="検討項目を記入してください。" sqref="B33 B40:M44 B54:M58 B47:M51 B61:M65" xr:uid="{00000000-0002-0000-0600-000004000000}"/>
    <dataValidation type="list" allowBlank="1" showInputMessage="1" showErrorMessage="1" sqref="G38:G39 K38:K39 S38 G45:G46 K45:K46 S45 G52:G53 K52:K53 S52 G59:G60 K59:K60 S59 G66:G67 K66:K67 S66 O38 O45 O52 O59 O66" xr:uid="{61BB21BD-F5C1-42BC-A3CB-9BABC59C1BEC}">
      <formula1>"〇,　"</formula1>
    </dataValidation>
  </dataValidations>
  <pageMargins left="0.39370078740157483" right="0.19685039370078741" top="0.39370078740157483" bottom="0.39370078740157483" header="0.19685039370078741" footer="0.19685039370078741"/>
  <pageSetup paperSize="9" scale="85" orientation="portrait" r:id="rId1"/>
  <headerFooter scaleWithDoc="0">
    <oddFooter>&amp;C&amp;10&amp;A</oddFooter>
  </headerFooter>
  <rowBreaks count="1" manualBreakCount="1">
    <brk id="67" max="18" man="1"/>
  </rowBreaks>
  <colBreaks count="1" manualBreakCount="1">
    <brk id="19" max="66"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B53"/>
  <sheetViews>
    <sheetView view="pageBreakPreview" zoomScale="84" zoomScaleNormal="100" zoomScaleSheetLayoutView="84" zoomScalePageLayoutView="82" workbookViewId="0">
      <selection activeCell="A4" sqref="A4:S26"/>
    </sheetView>
  </sheetViews>
  <sheetFormatPr defaultColWidth="5" defaultRowHeight="15" customHeight="1" x14ac:dyDescent="0.2"/>
  <cols>
    <col min="1" max="4" width="5" style="125"/>
    <col min="5" max="18" width="5" style="121"/>
    <col min="19" max="19" width="7.6640625" style="121" customWidth="1"/>
    <col min="20" max="20" width="4.44140625" style="1" bestFit="1" customWidth="1"/>
    <col min="21" max="26" width="5" style="1"/>
    <col min="27" max="16384" width="5" style="121"/>
  </cols>
  <sheetData>
    <row r="1" spans="1:21" ht="15" customHeight="1" x14ac:dyDescent="0.2">
      <c r="A1" s="123" t="s">
        <v>351</v>
      </c>
      <c r="B1" s="120"/>
      <c r="C1" s="120"/>
      <c r="D1" s="120"/>
      <c r="E1" s="120"/>
      <c r="F1" s="120"/>
      <c r="G1" s="120"/>
      <c r="H1" s="120"/>
      <c r="I1" s="120"/>
      <c r="J1" s="120"/>
      <c r="K1" s="120"/>
      <c r="L1" s="120"/>
      <c r="M1" s="120"/>
      <c r="N1" s="120"/>
      <c r="O1" s="120"/>
      <c r="P1" s="120"/>
      <c r="Q1" s="120"/>
      <c r="R1" s="120"/>
      <c r="S1" s="38"/>
      <c r="T1" s="16"/>
      <c r="U1" s="18"/>
    </row>
    <row r="2" spans="1:21" ht="15" customHeight="1" x14ac:dyDescent="0.2">
      <c r="A2" s="654" t="s">
        <v>180</v>
      </c>
      <c r="B2" s="655"/>
      <c r="C2" s="655"/>
      <c r="D2" s="655"/>
      <c r="E2" s="655"/>
      <c r="F2" s="655"/>
      <c r="G2" s="655"/>
      <c r="H2" s="655"/>
      <c r="I2" s="655"/>
      <c r="J2" s="655"/>
      <c r="K2" s="655"/>
      <c r="L2" s="655"/>
      <c r="M2" s="655"/>
      <c r="N2" s="655"/>
      <c r="O2" s="655"/>
      <c r="P2" s="655"/>
      <c r="Q2" s="655"/>
      <c r="R2" s="655"/>
      <c r="S2" s="656"/>
      <c r="T2" s="16"/>
    </row>
    <row r="3" spans="1:21" ht="15" customHeight="1" x14ac:dyDescent="0.2">
      <c r="A3" s="657"/>
      <c r="B3" s="658"/>
      <c r="C3" s="658"/>
      <c r="D3" s="658"/>
      <c r="E3" s="658"/>
      <c r="F3" s="658"/>
      <c r="G3" s="658"/>
      <c r="H3" s="658"/>
      <c r="I3" s="658"/>
      <c r="J3" s="658"/>
      <c r="K3" s="658"/>
      <c r="L3" s="658"/>
      <c r="M3" s="658"/>
      <c r="N3" s="658"/>
      <c r="O3" s="658"/>
      <c r="P3" s="658"/>
      <c r="Q3" s="658"/>
      <c r="R3" s="658"/>
      <c r="S3" s="659"/>
      <c r="T3" s="16"/>
    </row>
    <row r="4" spans="1:21" ht="15" customHeight="1" x14ac:dyDescent="0.2">
      <c r="A4" s="751"/>
      <c r="B4" s="752"/>
      <c r="C4" s="752"/>
      <c r="D4" s="752"/>
      <c r="E4" s="752"/>
      <c r="F4" s="752"/>
      <c r="G4" s="752"/>
      <c r="H4" s="752"/>
      <c r="I4" s="752"/>
      <c r="J4" s="752"/>
      <c r="K4" s="752"/>
      <c r="L4" s="752"/>
      <c r="M4" s="752"/>
      <c r="N4" s="752"/>
      <c r="O4" s="752"/>
      <c r="P4" s="752"/>
      <c r="Q4" s="752"/>
      <c r="R4" s="752"/>
      <c r="S4" s="753"/>
    </row>
    <row r="5" spans="1:21" ht="15" customHeight="1" x14ac:dyDescent="0.2">
      <c r="A5" s="754"/>
      <c r="B5" s="755"/>
      <c r="C5" s="755"/>
      <c r="D5" s="755"/>
      <c r="E5" s="755"/>
      <c r="F5" s="755"/>
      <c r="G5" s="755"/>
      <c r="H5" s="755"/>
      <c r="I5" s="755"/>
      <c r="J5" s="755"/>
      <c r="K5" s="755"/>
      <c r="L5" s="755"/>
      <c r="M5" s="755"/>
      <c r="N5" s="755"/>
      <c r="O5" s="755"/>
      <c r="P5" s="755"/>
      <c r="Q5" s="755"/>
      <c r="R5" s="755"/>
      <c r="S5" s="756"/>
    </row>
    <row r="6" spans="1:21" ht="15" customHeight="1" x14ac:dyDescent="0.2">
      <c r="A6" s="754"/>
      <c r="B6" s="755"/>
      <c r="C6" s="755"/>
      <c r="D6" s="755"/>
      <c r="E6" s="755"/>
      <c r="F6" s="755"/>
      <c r="G6" s="755"/>
      <c r="H6" s="755"/>
      <c r="I6" s="755"/>
      <c r="J6" s="755"/>
      <c r="K6" s="755"/>
      <c r="L6" s="755"/>
      <c r="M6" s="755"/>
      <c r="N6" s="755"/>
      <c r="O6" s="755"/>
      <c r="P6" s="755"/>
      <c r="Q6" s="755"/>
      <c r="R6" s="755"/>
      <c r="S6" s="756"/>
    </row>
    <row r="7" spans="1:21" ht="15" customHeight="1" x14ac:dyDescent="0.2">
      <c r="A7" s="754"/>
      <c r="B7" s="755"/>
      <c r="C7" s="755"/>
      <c r="D7" s="755"/>
      <c r="E7" s="755"/>
      <c r="F7" s="755"/>
      <c r="G7" s="755"/>
      <c r="H7" s="755"/>
      <c r="I7" s="755"/>
      <c r="J7" s="755"/>
      <c r="K7" s="755"/>
      <c r="L7" s="755"/>
      <c r="M7" s="755"/>
      <c r="N7" s="755"/>
      <c r="O7" s="755"/>
      <c r="P7" s="755"/>
      <c r="Q7" s="755"/>
      <c r="R7" s="755"/>
      <c r="S7" s="756"/>
    </row>
    <row r="8" spans="1:21" ht="15" customHeight="1" x14ac:dyDescent="0.2">
      <c r="A8" s="754"/>
      <c r="B8" s="755"/>
      <c r="C8" s="755"/>
      <c r="D8" s="755"/>
      <c r="E8" s="755"/>
      <c r="F8" s="755"/>
      <c r="G8" s="755"/>
      <c r="H8" s="755"/>
      <c r="I8" s="755"/>
      <c r="J8" s="755"/>
      <c r="K8" s="755"/>
      <c r="L8" s="755"/>
      <c r="M8" s="755"/>
      <c r="N8" s="755"/>
      <c r="O8" s="755"/>
      <c r="P8" s="755"/>
      <c r="Q8" s="755"/>
      <c r="R8" s="755"/>
      <c r="S8" s="756"/>
    </row>
    <row r="9" spans="1:21" ht="15" customHeight="1" x14ac:dyDescent="0.2">
      <c r="A9" s="754"/>
      <c r="B9" s="755"/>
      <c r="C9" s="755"/>
      <c r="D9" s="755"/>
      <c r="E9" s="755"/>
      <c r="F9" s="755"/>
      <c r="G9" s="755"/>
      <c r="H9" s="755"/>
      <c r="I9" s="755"/>
      <c r="J9" s="755"/>
      <c r="K9" s="755"/>
      <c r="L9" s="755"/>
      <c r="M9" s="755"/>
      <c r="N9" s="755"/>
      <c r="O9" s="755"/>
      <c r="P9" s="755"/>
      <c r="Q9" s="755"/>
      <c r="R9" s="755"/>
      <c r="S9" s="756"/>
    </row>
    <row r="10" spans="1:21" ht="15" customHeight="1" x14ac:dyDescent="0.2">
      <c r="A10" s="754"/>
      <c r="B10" s="755"/>
      <c r="C10" s="755"/>
      <c r="D10" s="755"/>
      <c r="E10" s="755"/>
      <c r="F10" s="755"/>
      <c r="G10" s="755"/>
      <c r="H10" s="755"/>
      <c r="I10" s="755"/>
      <c r="J10" s="755"/>
      <c r="K10" s="755"/>
      <c r="L10" s="755"/>
      <c r="M10" s="755"/>
      <c r="N10" s="755"/>
      <c r="O10" s="755"/>
      <c r="P10" s="755"/>
      <c r="Q10" s="755"/>
      <c r="R10" s="755"/>
      <c r="S10" s="756"/>
    </row>
    <row r="11" spans="1:21" ht="15" customHeight="1" x14ac:dyDescent="0.2">
      <c r="A11" s="754"/>
      <c r="B11" s="755"/>
      <c r="C11" s="755"/>
      <c r="D11" s="755"/>
      <c r="E11" s="755"/>
      <c r="F11" s="755"/>
      <c r="G11" s="755"/>
      <c r="H11" s="755"/>
      <c r="I11" s="755"/>
      <c r="J11" s="755"/>
      <c r="K11" s="755"/>
      <c r="L11" s="755"/>
      <c r="M11" s="755"/>
      <c r="N11" s="755"/>
      <c r="O11" s="755"/>
      <c r="P11" s="755"/>
      <c r="Q11" s="755"/>
      <c r="R11" s="755"/>
      <c r="S11" s="756"/>
    </row>
    <row r="12" spans="1:21" ht="15" customHeight="1" x14ac:dyDescent="0.2">
      <c r="A12" s="754"/>
      <c r="B12" s="755"/>
      <c r="C12" s="755"/>
      <c r="D12" s="755"/>
      <c r="E12" s="755"/>
      <c r="F12" s="755"/>
      <c r="G12" s="755"/>
      <c r="H12" s="755"/>
      <c r="I12" s="755"/>
      <c r="J12" s="755"/>
      <c r="K12" s="755"/>
      <c r="L12" s="755"/>
      <c r="M12" s="755"/>
      <c r="N12" s="755"/>
      <c r="O12" s="755"/>
      <c r="P12" s="755"/>
      <c r="Q12" s="755"/>
      <c r="R12" s="755"/>
      <c r="S12" s="756"/>
    </row>
    <row r="13" spans="1:21" ht="15" customHeight="1" x14ac:dyDescent="0.2">
      <c r="A13" s="754"/>
      <c r="B13" s="755"/>
      <c r="C13" s="755"/>
      <c r="D13" s="755"/>
      <c r="E13" s="755"/>
      <c r="F13" s="755"/>
      <c r="G13" s="755"/>
      <c r="H13" s="755"/>
      <c r="I13" s="755"/>
      <c r="J13" s="755"/>
      <c r="K13" s="755"/>
      <c r="L13" s="755"/>
      <c r="M13" s="755"/>
      <c r="N13" s="755"/>
      <c r="O13" s="755"/>
      <c r="P13" s="755"/>
      <c r="Q13" s="755"/>
      <c r="R13" s="755"/>
      <c r="S13" s="756"/>
    </row>
    <row r="14" spans="1:21" ht="15" customHeight="1" x14ac:dyDescent="0.2">
      <c r="A14" s="754"/>
      <c r="B14" s="755"/>
      <c r="C14" s="755"/>
      <c r="D14" s="755"/>
      <c r="E14" s="755"/>
      <c r="F14" s="755"/>
      <c r="G14" s="755"/>
      <c r="H14" s="755"/>
      <c r="I14" s="755"/>
      <c r="J14" s="755"/>
      <c r="K14" s="755"/>
      <c r="L14" s="755"/>
      <c r="M14" s="755"/>
      <c r="N14" s="755"/>
      <c r="O14" s="755"/>
      <c r="P14" s="755"/>
      <c r="Q14" s="755"/>
      <c r="R14" s="755"/>
      <c r="S14" s="756"/>
    </row>
    <row r="15" spans="1:21" ht="15" customHeight="1" x14ac:dyDescent="0.2">
      <c r="A15" s="754"/>
      <c r="B15" s="755"/>
      <c r="C15" s="755"/>
      <c r="D15" s="755"/>
      <c r="E15" s="755"/>
      <c r="F15" s="755"/>
      <c r="G15" s="755"/>
      <c r="H15" s="755"/>
      <c r="I15" s="755"/>
      <c r="J15" s="755"/>
      <c r="K15" s="755"/>
      <c r="L15" s="755"/>
      <c r="M15" s="755"/>
      <c r="N15" s="755"/>
      <c r="O15" s="755"/>
      <c r="P15" s="755"/>
      <c r="Q15" s="755"/>
      <c r="R15" s="755"/>
      <c r="S15" s="756"/>
    </row>
    <row r="16" spans="1:21" ht="15" customHeight="1" x14ac:dyDescent="0.2">
      <c r="A16" s="754"/>
      <c r="B16" s="755"/>
      <c r="C16" s="755"/>
      <c r="D16" s="755"/>
      <c r="E16" s="755"/>
      <c r="F16" s="755"/>
      <c r="G16" s="755"/>
      <c r="H16" s="755"/>
      <c r="I16" s="755"/>
      <c r="J16" s="755"/>
      <c r="K16" s="755"/>
      <c r="L16" s="755"/>
      <c r="M16" s="755"/>
      <c r="N16" s="755"/>
      <c r="O16" s="755"/>
      <c r="P16" s="755"/>
      <c r="Q16" s="755"/>
      <c r="R16" s="755"/>
      <c r="S16" s="756"/>
    </row>
    <row r="17" spans="1:26" ht="15" customHeight="1" x14ac:dyDescent="0.2">
      <c r="A17" s="754"/>
      <c r="B17" s="755"/>
      <c r="C17" s="755"/>
      <c r="D17" s="755"/>
      <c r="E17" s="755"/>
      <c r="F17" s="755"/>
      <c r="G17" s="755"/>
      <c r="H17" s="755"/>
      <c r="I17" s="755"/>
      <c r="J17" s="755"/>
      <c r="K17" s="755"/>
      <c r="L17" s="755"/>
      <c r="M17" s="755"/>
      <c r="N17" s="755"/>
      <c r="O17" s="755"/>
      <c r="P17" s="755"/>
      <c r="Q17" s="755"/>
      <c r="R17" s="755"/>
      <c r="S17" s="756"/>
    </row>
    <row r="18" spans="1:26" ht="15" customHeight="1" x14ac:dyDescent="0.2">
      <c r="A18" s="754"/>
      <c r="B18" s="755"/>
      <c r="C18" s="755"/>
      <c r="D18" s="755"/>
      <c r="E18" s="755"/>
      <c r="F18" s="755"/>
      <c r="G18" s="755"/>
      <c r="H18" s="755"/>
      <c r="I18" s="755"/>
      <c r="J18" s="755"/>
      <c r="K18" s="755"/>
      <c r="L18" s="755"/>
      <c r="M18" s="755"/>
      <c r="N18" s="755"/>
      <c r="O18" s="755"/>
      <c r="P18" s="755"/>
      <c r="Q18" s="755"/>
      <c r="R18" s="755"/>
      <c r="S18" s="756"/>
    </row>
    <row r="19" spans="1:26" ht="15" customHeight="1" x14ac:dyDescent="0.2">
      <c r="A19" s="754"/>
      <c r="B19" s="755"/>
      <c r="C19" s="755"/>
      <c r="D19" s="755"/>
      <c r="E19" s="755"/>
      <c r="F19" s="755"/>
      <c r="G19" s="755"/>
      <c r="H19" s="755"/>
      <c r="I19" s="755"/>
      <c r="J19" s="755"/>
      <c r="K19" s="755"/>
      <c r="L19" s="755"/>
      <c r="M19" s="755"/>
      <c r="N19" s="755"/>
      <c r="O19" s="755"/>
      <c r="P19" s="755"/>
      <c r="Q19" s="755"/>
      <c r="R19" s="755"/>
      <c r="S19" s="756"/>
    </row>
    <row r="20" spans="1:26" ht="15" customHeight="1" x14ac:dyDescent="0.2">
      <c r="A20" s="754"/>
      <c r="B20" s="755"/>
      <c r="C20" s="755"/>
      <c r="D20" s="755"/>
      <c r="E20" s="755"/>
      <c r="F20" s="755"/>
      <c r="G20" s="755"/>
      <c r="H20" s="755"/>
      <c r="I20" s="755"/>
      <c r="J20" s="755"/>
      <c r="K20" s="755"/>
      <c r="L20" s="755"/>
      <c r="M20" s="755"/>
      <c r="N20" s="755"/>
      <c r="O20" s="755"/>
      <c r="P20" s="755"/>
      <c r="Q20" s="755"/>
      <c r="R20" s="755"/>
      <c r="S20" s="756"/>
    </row>
    <row r="21" spans="1:26" ht="15" customHeight="1" x14ac:dyDescent="0.2">
      <c r="A21" s="754"/>
      <c r="B21" s="755"/>
      <c r="C21" s="755"/>
      <c r="D21" s="755"/>
      <c r="E21" s="755"/>
      <c r="F21" s="755"/>
      <c r="G21" s="755"/>
      <c r="H21" s="755"/>
      <c r="I21" s="755"/>
      <c r="J21" s="755"/>
      <c r="K21" s="755"/>
      <c r="L21" s="755"/>
      <c r="M21" s="755"/>
      <c r="N21" s="755"/>
      <c r="O21" s="755"/>
      <c r="P21" s="755"/>
      <c r="Q21" s="755"/>
      <c r="R21" s="755"/>
      <c r="S21" s="756"/>
    </row>
    <row r="22" spans="1:26" ht="15" customHeight="1" x14ac:dyDescent="0.2">
      <c r="A22" s="754"/>
      <c r="B22" s="755"/>
      <c r="C22" s="755"/>
      <c r="D22" s="755"/>
      <c r="E22" s="755"/>
      <c r="F22" s="755"/>
      <c r="G22" s="755"/>
      <c r="H22" s="755"/>
      <c r="I22" s="755"/>
      <c r="J22" s="755"/>
      <c r="K22" s="755"/>
      <c r="L22" s="755"/>
      <c r="M22" s="755"/>
      <c r="N22" s="755"/>
      <c r="O22" s="755"/>
      <c r="P22" s="755"/>
      <c r="Q22" s="755"/>
      <c r="R22" s="755"/>
      <c r="S22" s="756"/>
    </row>
    <row r="23" spans="1:26" ht="15" customHeight="1" x14ac:dyDescent="0.2">
      <c r="A23" s="754"/>
      <c r="B23" s="755"/>
      <c r="C23" s="755"/>
      <c r="D23" s="755"/>
      <c r="E23" s="755"/>
      <c r="F23" s="755"/>
      <c r="G23" s="755"/>
      <c r="H23" s="755"/>
      <c r="I23" s="755"/>
      <c r="J23" s="755"/>
      <c r="K23" s="755"/>
      <c r="L23" s="755"/>
      <c r="M23" s="755"/>
      <c r="N23" s="755"/>
      <c r="O23" s="755"/>
      <c r="P23" s="755"/>
      <c r="Q23" s="755"/>
      <c r="R23" s="755"/>
      <c r="S23" s="756"/>
    </row>
    <row r="24" spans="1:26" ht="15" customHeight="1" x14ac:dyDescent="0.2">
      <c r="A24" s="754"/>
      <c r="B24" s="755"/>
      <c r="C24" s="755"/>
      <c r="D24" s="755"/>
      <c r="E24" s="755"/>
      <c r="F24" s="755"/>
      <c r="G24" s="755"/>
      <c r="H24" s="755"/>
      <c r="I24" s="755"/>
      <c r="J24" s="755"/>
      <c r="K24" s="755"/>
      <c r="L24" s="755"/>
      <c r="M24" s="755"/>
      <c r="N24" s="755"/>
      <c r="O24" s="755"/>
      <c r="P24" s="755"/>
      <c r="Q24" s="755"/>
      <c r="R24" s="755"/>
      <c r="S24" s="756"/>
      <c r="V24" s="124"/>
      <c r="W24" s="128"/>
      <c r="X24" s="128"/>
      <c r="Y24" s="121"/>
      <c r="Z24" s="121"/>
    </row>
    <row r="25" spans="1:26" ht="15" customHeight="1" x14ac:dyDescent="0.2">
      <c r="A25" s="754"/>
      <c r="B25" s="755"/>
      <c r="C25" s="755"/>
      <c r="D25" s="755"/>
      <c r="E25" s="755"/>
      <c r="F25" s="755"/>
      <c r="G25" s="755"/>
      <c r="H25" s="755"/>
      <c r="I25" s="755"/>
      <c r="J25" s="755"/>
      <c r="K25" s="755"/>
      <c r="L25" s="755"/>
      <c r="M25" s="755"/>
      <c r="N25" s="755"/>
      <c r="O25" s="755"/>
      <c r="P25" s="755"/>
      <c r="Q25" s="755"/>
      <c r="R25" s="755"/>
      <c r="S25" s="756"/>
      <c r="V25" s="124"/>
      <c r="W25" s="128"/>
      <c r="X25" s="128"/>
      <c r="Y25" s="121"/>
      <c r="Z25" s="121"/>
    </row>
    <row r="26" spans="1:26" ht="15" customHeight="1" x14ac:dyDescent="0.2">
      <c r="A26" s="754"/>
      <c r="B26" s="755"/>
      <c r="C26" s="755"/>
      <c r="D26" s="755"/>
      <c r="E26" s="755"/>
      <c r="F26" s="755"/>
      <c r="G26" s="755"/>
      <c r="H26" s="755"/>
      <c r="I26" s="755"/>
      <c r="J26" s="755"/>
      <c r="K26" s="755"/>
      <c r="L26" s="755"/>
      <c r="M26" s="755"/>
      <c r="N26" s="755"/>
      <c r="O26" s="755"/>
      <c r="P26" s="755"/>
      <c r="Q26" s="755"/>
      <c r="R26" s="755"/>
      <c r="S26" s="756"/>
      <c r="V26" s="124"/>
      <c r="W26" s="128"/>
      <c r="X26" s="128"/>
      <c r="Y26" s="121"/>
      <c r="Z26" s="121"/>
    </row>
    <row r="27" spans="1:26" ht="15" customHeight="1" x14ac:dyDescent="0.2">
      <c r="A27" s="654" t="s">
        <v>288</v>
      </c>
      <c r="B27" s="655"/>
      <c r="C27" s="655"/>
      <c r="D27" s="655"/>
      <c r="E27" s="655"/>
      <c r="F27" s="655"/>
      <c r="G27" s="655"/>
      <c r="H27" s="655"/>
      <c r="I27" s="655"/>
      <c r="J27" s="655"/>
      <c r="K27" s="655"/>
      <c r="L27" s="655"/>
      <c r="M27" s="655"/>
      <c r="N27" s="655"/>
      <c r="O27" s="655"/>
      <c r="P27" s="655"/>
      <c r="Q27" s="655"/>
      <c r="R27" s="655"/>
      <c r="S27" s="656"/>
      <c r="V27" s="124"/>
      <c r="W27" s="128"/>
      <c r="X27" s="128"/>
      <c r="Y27" s="121"/>
      <c r="Z27" s="121"/>
    </row>
    <row r="28" spans="1:26" ht="15" customHeight="1" x14ac:dyDescent="0.2">
      <c r="A28" s="657"/>
      <c r="B28" s="658"/>
      <c r="C28" s="658"/>
      <c r="D28" s="658"/>
      <c r="E28" s="658"/>
      <c r="F28" s="658"/>
      <c r="G28" s="658"/>
      <c r="H28" s="658"/>
      <c r="I28" s="658"/>
      <c r="J28" s="658"/>
      <c r="K28" s="658"/>
      <c r="L28" s="658"/>
      <c r="M28" s="658"/>
      <c r="N28" s="658"/>
      <c r="O28" s="658"/>
      <c r="P28" s="658"/>
      <c r="Q28" s="658"/>
      <c r="R28" s="658"/>
      <c r="S28" s="659"/>
      <c r="V28" s="124"/>
      <c r="W28" s="128"/>
      <c r="X28" s="128"/>
      <c r="Y28" s="121"/>
      <c r="Z28" s="121"/>
    </row>
    <row r="29" spans="1:26" ht="15" customHeight="1" x14ac:dyDescent="0.2">
      <c r="A29" s="757"/>
      <c r="B29" s="758"/>
      <c r="C29" s="758"/>
      <c r="D29" s="758"/>
      <c r="E29" s="758"/>
      <c r="F29" s="758"/>
      <c r="G29" s="758"/>
      <c r="H29" s="758"/>
      <c r="I29" s="758"/>
      <c r="J29" s="758"/>
      <c r="K29" s="758"/>
      <c r="L29" s="758"/>
      <c r="M29" s="758"/>
      <c r="N29" s="758"/>
      <c r="O29" s="758"/>
      <c r="P29" s="758"/>
      <c r="Q29" s="758"/>
      <c r="R29" s="758"/>
      <c r="S29" s="759"/>
      <c r="V29" s="124"/>
      <c r="W29" s="128"/>
      <c r="X29" s="128"/>
      <c r="Y29" s="121"/>
      <c r="Z29" s="121"/>
    </row>
    <row r="30" spans="1:26" ht="15" customHeight="1" x14ac:dyDescent="0.2">
      <c r="A30" s="760"/>
      <c r="B30" s="761"/>
      <c r="C30" s="761"/>
      <c r="D30" s="761"/>
      <c r="E30" s="761"/>
      <c r="F30" s="761"/>
      <c r="G30" s="761"/>
      <c r="H30" s="761"/>
      <c r="I30" s="761"/>
      <c r="J30" s="761"/>
      <c r="K30" s="761"/>
      <c r="L30" s="761"/>
      <c r="M30" s="761"/>
      <c r="N30" s="761"/>
      <c r="O30" s="761"/>
      <c r="P30" s="761"/>
      <c r="Q30" s="761"/>
      <c r="R30" s="761"/>
      <c r="S30" s="762"/>
      <c r="V30" s="124"/>
      <c r="W30" s="128"/>
      <c r="X30" s="128"/>
      <c r="Y30" s="121"/>
      <c r="Z30" s="121"/>
    </row>
    <row r="31" spans="1:26" ht="15" customHeight="1" x14ac:dyDescent="0.2">
      <c r="A31" s="760"/>
      <c r="B31" s="761"/>
      <c r="C31" s="761"/>
      <c r="D31" s="761"/>
      <c r="E31" s="761"/>
      <c r="F31" s="761"/>
      <c r="G31" s="761"/>
      <c r="H31" s="761"/>
      <c r="I31" s="761"/>
      <c r="J31" s="761"/>
      <c r="K31" s="761"/>
      <c r="L31" s="761"/>
      <c r="M31" s="761"/>
      <c r="N31" s="761"/>
      <c r="O31" s="761"/>
      <c r="P31" s="761"/>
      <c r="Q31" s="761"/>
      <c r="R31" s="761"/>
      <c r="S31" s="762"/>
      <c r="V31" s="124"/>
      <c r="W31" s="128"/>
      <c r="X31" s="128"/>
      <c r="Y31" s="121"/>
      <c r="Z31" s="121"/>
    </row>
    <row r="32" spans="1:26" ht="15" customHeight="1" x14ac:dyDescent="0.2">
      <c r="A32" s="760"/>
      <c r="B32" s="761"/>
      <c r="C32" s="761"/>
      <c r="D32" s="761"/>
      <c r="E32" s="761"/>
      <c r="F32" s="761"/>
      <c r="G32" s="761"/>
      <c r="H32" s="761"/>
      <c r="I32" s="761"/>
      <c r="J32" s="761"/>
      <c r="K32" s="761"/>
      <c r="L32" s="761"/>
      <c r="M32" s="761"/>
      <c r="N32" s="761"/>
      <c r="O32" s="761"/>
      <c r="P32" s="761"/>
      <c r="Q32" s="761"/>
      <c r="R32" s="761"/>
      <c r="S32" s="762"/>
      <c r="V32" s="124"/>
      <c r="W32" s="124"/>
      <c r="X32" s="124"/>
      <c r="Y32" s="124"/>
      <c r="Z32" s="124"/>
    </row>
    <row r="33" spans="1:28" ht="15" customHeight="1" x14ac:dyDescent="0.2">
      <c r="A33" s="760"/>
      <c r="B33" s="761"/>
      <c r="C33" s="761"/>
      <c r="D33" s="761"/>
      <c r="E33" s="761"/>
      <c r="F33" s="761"/>
      <c r="G33" s="761"/>
      <c r="H33" s="761"/>
      <c r="I33" s="761"/>
      <c r="J33" s="761"/>
      <c r="K33" s="761"/>
      <c r="L33" s="761"/>
      <c r="M33" s="761"/>
      <c r="N33" s="761"/>
      <c r="O33" s="761"/>
      <c r="P33" s="761"/>
      <c r="Q33" s="761"/>
      <c r="R33" s="761"/>
      <c r="S33" s="762"/>
    </row>
    <row r="34" spans="1:28" ht="15" customHeight="1" x14ac:dyDescent="0.2">
      <c r="A34" s="760"/>
      <c r="B34" s="761"/>
      <c r="C34" s="761"/>
      <c r="D34" s="761"/>
      <c r="E34" s="761"/>
      <c r="F34" s="761"/>
      <c r="G34" s="761"/>
      <c r="H34" s="761"/>
      <c r="I34" s="761"/>
      <c r="J34" s="761"/>
      <c r="K34" s="761"/>
      <c r="L34" s="761"/>
      <c r="M34" s="761"/>
      <c r="N34" s="761"/>
      <c r="O34" s="761"/>
      <c r="P34" s="761"/>
      <c r="Q34" s="761"/>
      <c r="R34" s="761"/>
      <c r="S34" s="762"/>
    </row>
    <row r="35" spans="1:28" ht="15" customHeight="1" x14ac:dyDescent="0.2">
      <c r="A35" s="760"/>
      <c r="B35" s="761"/>
      <c r="C35" s="761"/>
      <c r="D35" s="761"/>
      <c r="E35" s="761"/>
      <c r="F35" s="761"/>
      <c r="G35" s="761"/>
      <c r="H35" s="761"/>
      <c r="I35" s="761"/>
      <c r="J35" s="761"/>
      <c r="K35" s="761"/>
      <c r="L35" s="761"/>
      <c r="M35" s="761"/>
      <c r="N35" s="761"/>
      <c r="O35" s="761"/>
      <c r="P35" s="761"/>
      <c r="Q35" s="761"/>
      <c r="R35" s="761"/>
      <c r="S35" s="762"/>
    </row>
    <row r="36" spans="1:28" ht="15" customHeight="1" x14ac:dyDescent="0.2">
      <c r="A36" s="760"/>
      <c r="B36" s="761"/>
      <c r="C36" s="761"/>
      <c r="D36" s="761"/>
      <c r="E36" s="761"/>
      <c r="F36" s="761"/>
      <c r="G36" s="761"/>
      <c r="H36" s="761"/>
      <c r="I36" s="761"/>
      <c r="J36" s="761"/>
      <c r="K36" s="761"/>
      <c r="L36" s="761"/>
      <c r="M36" s="761"/>
      <c r="N36" s="761"/>
      <c r="O36" s="761"/>
      <c r="P36" s="761"/>
      <c r="Q36" s="761"/>
      <c r="R36" s="761"/>
      <c r="S36" s="762"/>
    </row>
    <row r="37" spans="1:28" ht="15" customHeight="1" x14ac:dyDescent="0.2">
      <c r="A37" s="763"/>
      <c r="B37" s="764"/>
      <c r="C37" s="764"/>
      <c r="D37" s="764"/>
      <c r="E37" s="764"/>
      <c r="F37" s="764"/>
      <c r="G37" s="764"/>
      <c r="H37" s="764"/>
      <c r="I37" s="764"/>
      <c r="J37" s="764"/>
      <c r="K37" s="764"/>
      <c r="L37" s="764"/>
      <c r="M37" s="764"/>
      <c r="N37" s="764"/>
      <c r="O37" s="764"/>
      <c r="P37" s="764"/>
      <c r="Q37" s="764"/>
      <c r="R37" s="764"/>
      <c r="S37" s="765"/>
    </row>
    <row r="38" spans="1:28" ht="15" customHeight="1" x14ac:dyDescent="0.2">
      <c r="A38" s="654" t="s">
        <v>286</v>
      </c>
      <c r="B38" s="655"/>
      <c r="C38" s="655"/>
      <c r="D38" s="655"/>
      <c r="E38" s="655"/>
      <c r="F38" s="655"/>
      <c r="G38" s="655"/>
      <c r="H38" s="655"/>
      <c r="I38" s="655"/>
      <c r="J38" s="655"/>
      <c r="K38" s="655"/>
      <c r="L38" s="655"/>
      <c r="M38" s="655"/>
      <c r="N38" s="655"/>
      <c r="O38" s="655"/>
      <c r="P38" s="655"/>
      <c r="Q38" s="655"/>
      <c r="R38" s="655"/>
      <c r="S38" s="656"/>
      <c r="T38" s="16"/>
    </row>
    <row r="39" spans="1:28" ht="15" customHeight="1" x14ac:dyDescent="0.2">
      <c r="A39" s="657"/>
      <c r="B39" s="658"/>
      <c r="C39" s="658"/>
      <c r="D39" s="658"/>
      <c r="E39" s="658"/>
      <c r="F39" s="658"/>
      <c r="G39" s="658"/>
      <c r="H39" s="658"/>
      <c r="I39" s="658"/>
      <c r="J39" s="658"/>
      <c r="K39" s="658"/>
      <c r="L39" s="658"/>
      <c r="M39" s="658"/>
      <c r="N39" s="658"/>
      <c r="O39" s="658"/>
      <c r="P39" s="658"/>
      <c r="Q39" s="658"/>
      <c r="R39" s="658"/>
      <c r="S39" s="659"/>
      <c r="T39" s="16"/>
    </row>
    <row r="40" spans="1:28" ht="15" customHeight="1" x14ac:dyDescent="0.2">
      <c r="A40" s="745" t="s">
        <v>181</v>
      </c>
      <c r="B40" s="746"/>
      <c r="C40" s="747"/>
      <c r="D40" s="747"/>
      <c r="E40" s="747"/>
      <c r="F40" s="747"/>
      <c r="G40" s="747"/>
      <c r="H40" s="746" t="s">
        <v>192</v>
      </c>
      <c r="I40" s="746"/>
      <c r="J40" s="746"/>
      <c r="K40" s="747"/>
      <c r="L40" s="747"/>
      <c r="M40" s="747"/>
      <c r="N40" s="747"/>
      <c r="O40" s="747"/>
      <c r="P40" s="747"/>
      <c r="Q40" s="747"/>
      <c r="R40" s="747"/>
      <c r="S40" s="749"/>
      <c r="T40" s="16"/>
      <c r="AA40" s="1"/>
    </row>
    <row r="41" spans="1:28" ht="15" customHeight="1" x14ac:dyDescent="0.2">
      <c r="A41" s="738"/>
      <c r="B41" s="715"/>
      <c r="C41" s="748"/>
      <c r="D41" s="748"/>
      <c r="E41" s="748"/>
      <c r="F41" s="748"/>
      <c r="G41" s="748"/>
      <c r="H41" s="715"/>
      <c r="I41" s="715"/>
      <c r="J41" s="715"/>
      <c r="K41" s="748"/>
      <c r="L41" s="748"/>
      <c r="M41" s="748"/>
      <c r="N41" s="748"/>
      <c r="O41" s="748"/>
      <c r="P41" s="748"/>
      <c r="Q41" s="748"/>
      <c r="R41" s="748"/>
      <c r="S41" s="750"/>
      <c r="T41" s="16"/>
      <c r="AA41" s="1"/>
    </row>
    <row r="42" spans="1:28" ht="15" customHeight="1" x14ac:dyDescent="0.2">
      <c r="A42" s="738" t="s">
        <v>182</v>
      </c>
      <c r="B42" s="715"/>
      <c r="C42" s="741"/>
      <c r="D42" s="741"/>
      <c r="E42" s="741"/>
      <c r="F42" s="741"/>
      <c r="G42" s="741"/>
      <c r="H42" s="741"/>
      <c r="I42" s="741"/>
      <c r="J42" s="741"/>
      <c r="K42" s="741"/>
      <c r="L42" s="741"/>
      <c r="M42" s="741"/>
      <c r="N42" s="741"/>
      <c r="O42" s="741"/>
      <c r="P42" s="741"/>
      <c r="Q42" s="741"/>
      <c r="R42" s="741"/>
      <c r="S42" s="742"/>
      <c r="T42" s="16"/>
      <c r="U42" s="129"/>
      <c r="AB42" s="129"/>
    </row>
    <row r="43" spans="1:28" ht="15" customHeight="1" x14ac:dyDescent="0.2">
      <c r="A43" s="738"/>
      <c r="B43" s="715"/>
      <c r="C43" s="741"/>
      <c r="D43" s="741"/>
      <c r="E43" s="741"/>
      <c r="F43" s="741"/>
      <c r="G43" s="741"/>
      <c r="H43" s="741"/>
      <c r="I43" s="741"/>
      <c r="J43" s="741"/>
      <c r="K43" s="741"/>
      <c r="L43" s="741"/>
      <c r="M43" s="741"/>
      <c r="N43" s="741"/>
      <c r="O43" s="741"/>
      <c r="P43" s="741"/>
      <c r="Q43" s="741"/>
      <c r="R43" s="741"/>
      <c r="S43" s="742"/>
      <c r="T43" s="16"/>
      <c r="U43" s="129"/>
      <c r="AB43" s="129"/>
    </row>
    <row r="44" spans="1:28" ht="15" customHeight="1" x14ac:dyDescent="0.2">
      <c r="A44" s="738"/>
      <c r="B44" s="715"/>
      <c r="C44" s="741"/>
      <c r="D44" s="741"/>
      <c r="E44" s="741"/>
      <c r="F44" s="741"/>
      <c r="G44" s="741"/>
      <c r="H44" s="741"/>
      <c r="I44" s="741"/>
      <c r="J44" s="741"/>
      <c r="K44" s="741"/>
      <c r="L44" s="741"/>
      <c r="M44" s="741"/>
      <c r="N44" s="741"/>
      <c r="O44" s="741"/>
      <c r="P44" s="741"/>
      <c r="Q44" s="741"/>
      <c r="R44" s="741"/>
      <c r="S44" s="742"/>
      <c r="T44" s="16"/>
      <c r="U44" s="129"/>
      <c r="AB44" s="129"/>
    </row>
    <row r="45" spans="1:28" ht="15" customHeight="1" x14ac:dyDescent="0.2">
      <c r="A45" s="738"/>
      <c r="B45" s="715"/>
      <c r="C45" s="741"/>
      <c r="D45" s="741"/>
      <c r="E45" s="741"/>
      <c r="F45" s="741"/>
      <c r="G45" s="741"/>
      <c r="H45" s="741"/>
      <c r="I45" s="741"/>
      <c r="J45" s="741"/>
      <c r="K45" s="741"/>
      <c r="L45" s="741"/>
      <c r="M45" s="741"/>
      <c r="N45" s="741"/>
      <c r="O45" s="741"/>
      <c r="P45" s="741"/>
      <c r="Q45" s="741"/>
      <c r="R45" s="741"/>
      <c r="S45" s="742"/>
      <c r="T45" s="16"/>
      <c r="U45" s="129"/>
      <c r="AB45" s="129"/>
    </row>
    <row r="46" spans="1:28" ht="15" customHeight="1" x14ac:dyDescent="0.2">
      <c r="A46" s="738"/>
      <c r="B46" s="715"/>
      <c r="C46" s="741"/>
      <c r="D46" s="741"/>
      <c r="E46" s="741"/>
      <c r="F46" s="741"/>
      <c r="G46" s="741"/>
      <c r="H46" s="741"/>
      <c r="I46" s="741"/>
      <c r="J46" s="741"/>
      <c r="K46" s="741"/>
      <c r="L46" s="741"/>
      <c r="M46" s="741"/>
      <c r="N46" s="741"/>
      <c r="O46" s="741"/>
      <c r="P46" s="741"/>
      <c r="Q46" s="741"/>
      <c r="R46" s="741"/>
      <c r="S46" s="742"/>
      <c r="T46" s="16"/>
      <c r="U46" s="129"/>
      <c r="AB46" s="129"/>
    </row>
    <row r="47" spans="1:28" ht="15" customHeight="1" x14ac:dyDescent="0.2">
      <c r="A47" s="738"/>
      <c r="B47" s="715"/>
      <c r="C47" s="741"/>
      <c r="D47" s="741"/>
      <c r="E47" s="741"/>
      <c r="F47" s="741"/>
      <c r="G47" s="741"/>
      <c r="H47" s="741"/>
      <c r="I47" s="741"/>
      <c r="J47" s="741"/>
      <c r="K47" s="741"/>
      <c r="L47" s="741"/>
      <c r="M47" s="741"/>
      <c r="N47" s="741"/>
      <c r="O47" s="741"/>
      <c r="P47" s="741"/>
      <c r="Q47" s="741"/>
      <c r="R47" s="741"/>
      <c r="S47" s="742"/>
      <c r="T47" s="16"/>
      <c r="U47" s="129"/>
      <c r="AB47" s="129"/>
    </row>
    <row r="48" spans="1:28" ht="15" customHeight="1" x14ac:dyDescent="0.2">
      <c r="A48" s="738"/>
      <c r="B48" s="715"/>
      <c r="C48" s="741"/>
      <c r="D48" s="741"/>
      <c r="E48" s="741"/>
      <c r="F48" s="741"/>
      <c r="G48" s="741"/>
      <c r="H48" s="741"/>
      <c r="I48" s="741"/>
      <c r="J48" s="741"/>
      <c r="K48" s="741"/>
      <c r="L48" s="741"/>
      <c r="M48" s="741"/>
      <c r="N48" s="741"/>
      <c r="O48" s="741"/>
      <c r="P48" s="741"/>
      <c r="Q48" s="741"/>
      <c r="R48" s="741"/>
      <c r="S48" s="742"/>
      <c r="T48" s="16"/>
      <c r="U48" s="129"/>
      <c r="AB48" s="129"/>
    </row>
    <row r="49" spans="1:27" ht="15" customHeight="1" x14ac:dyDescent="0.2">
      <c r="A49" s="739"/>
      <c r="B49" s="740"/>
      <c r="C49" s="743"/>
      <c r="D49" s="743"/>
      <c r="E49" s="743"/>
      <c r="F49" s="743"/>
      <c r="G49" s="743"/>
      <c r="H49" s="743"/>
      <c r="I49" s="743"/>
      <c r="J49" s="743"/>
      <c r="K49" s="743"/>
      <c r="L49" s="743"/>
      <c r="M49" s="743"/>
      <c r="N49" s="743"/>
      <c r="O49" s="743"/>
      <c r="P49" s="743"/>
      <c r="Q49" s="743"/>
      <c r="R49" s="743"/>
      <c r="S49" s="744"/>
      <c r="T49" s="16"/>
      <c r="U49" s="16"/>
      <c r="AA49" s="1"/>
    </row>
    <row r="50" spans="1:27" ht="15" customHeight="1" x14ac:dyDescent="0.2">
      <c r="A50" s="766" t="s">
        <v>287</v>
      </c>
      <c r="B50" s="767"/>
      <c r="C50" s="767"/>
      <c r="D50" s="767"/>
      <c r="E50" s="767"/>
      <c r="F50" s="767"/>
      <c r="G50" s="767"/>
      <c r="H50" s="767"/>
      <c r="I50" s="767"/>
      <c r="J50" s="767"/>
      <c r="K50" s="767"/>
      <c r="L50" s="767"/>
      <c r="M50" s="767"/>
      <c r="N50" s="767"/>
      <c r="O50" s="767"/>
      <c r="P50" s="767"/>
      <c r="Q50" s="767"/>
      <c r="R50" s="767"/>
      <c r="S50" s="768"/>
    </row>
    <row r="51" spans="1:27" ht="15" customHeight="1" x14ac:dyDescent="0.2">
      <c r="A51" s="769"/>
      <c r="B51" s="770"/>
      <c r="C51" s="770"/>
      <c r="D51" s="770"/>
      <c r="E51" s="770"/>
      <c r="F51" s="770"/>
      <c r="G51" s="770"/>
      <c r="H51" s="770"/>
      <c r="I51" s="770"/>
      <c r="J51" s="770"/>
      <c r="K51" s="770"/>
      <c r="L51" s="770"/>
      <c r="M51" s="770"/>
      <c r="N51" s="770"/>
      <c r="O51" s="770"/>
      <c r="P51" s="770"/>
      <c r="Q51" s="770"/>
      <c r="R51" s="770"/>
      <c r="S51" s="771"/>
    </row>
    <row r="52" spans="1:27" ht="19.95" customHeight="1" x14ac:dyDescent="0.2">
      <c r="A52" s="738" t="s">
        <v>205</v>
      </c>
      <c r="B52" s="715"/>
      <c r="C52" s="772" t="s">
        <v>284</v>
      </c>
      <c r="D52" s="773"/>
      <c r="E52" s="773"/>
      <c r="F52" s="773"/>
      <c r="G52" s="773"/>
      <c r="H52" s="773"/>
      <c r="I52" s="773"/>
      <c r="J52" s="720" t="s">
        <v>285</v>
      </c>
      <c r="K52" s="721"/>
      <c r="L52" s="721"/>
      <c r="M52" s="776"/>
      <c r="N52" s="772"/>
      <c r="O52" s="773"/>
      <c r="P52" s="773"/>
      <c r="Q52" s="773"/>
      <c r="R52" s="773"/>
      <c r="S52" s="780"/>
    </row>
    <row r="53" spans="1:27" ht="19.95" customHeight="1" x14ac:dyDescent="0.2">
      <c r="A53" s="739"/>
      <c r="B53" s="740"/>
      <c r="C53" s="774"/>
      <c r="D53" s="775"/>
      <c r="E53" s="775"/>
      <c r="F53" s="775"/>
      <c r="G53" s="775"/>
      <c r="H53" s="775"/>
      <c r="I53" s="775"/>
      <c r="J53" s="777"/>
      <c r="K53" s="778"/>
      <c r="L53" s="778"/>
      <c r="M53" s="779"/>
      <c r="N53" s="774"/>
      <c r="O53" s="775"/>
      <c r="P53" s="775"/>
      <c r="Q53" s="775"/>
      <c r="R53" s="775"/>
      <c r="S53" s="781"/>
    </row>
  </sheetData>
  <sheetProtection sheet="1" formatCells="0" formatRows="0" insertRows="0" deleteRows="0" selectLockedCells="1"/>
  <protectedRanges>
    <protectedRange sqref="A4:S26 A29:S37 C40:G41 K40:S41 C42:S49 C52:I53 N52:S53" name="範囲5"/>
  </protectedRanges>
  <mergeCells count="16">
    <mergeCell ref="A50:S51"/>
    <mergeCell ref="A52:B53"/>
    <mergeCell ref="C52:I53"/>
    <mergeCell ref="J52:M53"/>
    <mergeCell ref="N52:S53"/>
    <mergeCell ref="A42:B49"/>
    <mergeCell ref="C42:S49"/>
    <mergeCell ref="A2:S3"/>
    <mergeCell ref="A40:B41"/>
    <mergeCell ref="C40:G41"/>
    <mergeCell ref="H40:J41"/>
    <mergeCell ref="K40:S41"/>
    <mergeCell ref="A38:S39"/>
    <mergeCell ref="A4:S26"/>
    <mergeCell ref="A27:S28"/>
    <mergeCell ref="A29:S37"/>
  </mergeCells>
  <phoneticPr fontId="1"/>
  <dataValidations xWindow="802" yWindow="763" count="3">
    <dataValidation allowBlank="1" showInputMessage="1" showErrorMessage="1" prompt="上記の社内体制図には、助成事業の主担当者を必ず記入してください。" sqref="C40:G41" xr:uid="{00000000-0002-0000-0700-000000000000}"/>
    <dataValidation allowBlank="1" showInputMessage="1" showErrorMessage="1" prompt="経営者（代表取締役）の経歴を簡単に入力してください。_x000a_" sqref="A29:S37" xr:uid="{00000000-0002-0000-0700-000001000000}"/>
    <dataValidation allowBlank="1" showInputMessage="1" showErrorMessage="1" prompt="組織図やプロセス図等を用いて、主に以下の点を分かりやすく説明してください。" sqref="A4:S26" xr:uid="{00000000-0002-0000-0700-000002000000}"/>
  </dataValidations>
  <pageMargins left="0.39370078740157483" right="0.19685039370078741" top="0.39370078740157483" bottom="0.39370078740157483" header="0.19685039370078741" footer="0.19685039370078741"/>
  <pageSetup paperSize="9" orientation="portrait" r:id="rId1"/>
  <headerFooter scaleWithDoc="0">
    <oddFooter>&amp;C&amp;10&amp;A</oddFooter>
  </headerFooter>
  <rowBreaks count="1" manualBreakCount="1">
    <brk id="53" max="18" man="1"/>
  </rowBreaks>
  <colBreaks count="1" manualBreakCount="1">
    <brk id="1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X24"/>
  <sheetViews>
    <sheetView showGridLines="0" view="pageBreakPreview" zoomScale="84" zoomScaleNormal="100" zoomScaleSheetLayoutView="84" workbookViewId="0">
      <selection activeCell="M3" sqref="M3:P3"/>
    </sheetView>
  </sheetViews>
  <sheetFormatPr defaultColWidth="9" defaultRowHeight="15" customHeight="1" x14ac:dyDescent="0.2"/>
  <cols>
    <col min="1" max="1" width="3.77734375" style="155" customWidth="1"/>
    <col min="2" max="2" width="23.6640625" style="155" customWidth="1"/>
    <col min="3" max="14" width="4.44140625" style="155" customWidth="1"/>
    <col min="15" max="16" width="8.21875" style="155" customWidth="1"/>
    <col min="17" max="17" width="2.6640625" style="155" customWidth="1"/>
    <col min="18" max="16384" width="9" style="155"/>
  </cols>
  <sheetData>
    <row r="1" spans="1:24" ht="15" customHeight="1" x14ac:dyDescent="0.2">
      <c r="A1" s="33" t="s">
        <v>353</v>
      </c>
      <c r="B1" s="32"/>
      <c r="C1" s="32"/>
      <c r="D1" s="32"/>
      <c r="E1" s="32"/>
      <c r="F1" s="32"/>
      <c r="G1" s="32"/>
      <c r="H1" s="32"/>
      <c r="I1" s="32"/>
      <c r="J1" s="32"/>
      <c r="K1" s="32"/>
      <c r="L1" s="32"/>
      <c r="M1" s="32"/>
      <c r="N1" s="32"/>
      <c r="O1" s="32"/>
      <c r="P1" s="32"/>
    </row>
    <row r="2" spans="1:24" ht="15" customHeight="1" x14ac:dyDescent="0.2">
      <c r="A2" s="795" t="s">
        <v>193</v>
      </c>
      <c r="B2" s="796"/>
      <c r="C2" s="796"/>
      <c r="D2" s="796"/>
      <c r="E2" s="796"/>
      <c r="F2" s="796"/>
      <c r="G2" s="796"/>
      <c r="H2" s="796"/>
      <c r="I2" s="796"/>
      <c r="J2" s="796"/>
      <c r="K2" s="796"/>
      <c r="L2" s="797"/>
      <c r="M2" s="789" t="s">
        <v>174</v>
      </c>
      <c r="N2" s="790"/>
      <c r="O2" s="790"/>
      <c r="P2" s="791"/>
      <c r="Q2" s="156"/>
      <c r="R2" s="156"/>
      <c r="S2" s="156"/>
      <c r="T2" s="156"/>
    </row>
    <row r="3" spans="1:24" ht="26.4" customHeight="1" x14ac:dyDescent="0.2">
      <c r="A3" s="798"/>
      <c r="B3" s="799"/>
      <c r="C3" s="799"/>
      <c r="D3" s="799"/>
      <c r="E3" s="799"/>
      <c r="F3" s="799"/>
      <c r="G3" s="799"/>
      <c r="H3" s="799"/>
      <c r="I3" s="799"/>
      <c r="J3" s="799"/>
      <c r="K3" s="799"/>
      <c r="L3" s="800"/>
      <c r="M3" s="792"/>
      <c r="N3" s="793"/>
      <c r="O3" s="793"/>
      <c r="P3" s="794"/>
      <c r="Q3" s="157"/>
      <c r="R3" s="157"/>
      <c r="S3" s="157"/>
      <c r="T3" s="157"/>
    </row>
    <row r="4" spans="1:24" ht="15" customHeight="1" x14ac:dyDescent="0.2">
      <c r="A4" s="803" t="s">
        <v>402</v>
      </c>
      <c r="B4" s="804"/>
      <c r="C4" s="804"/>
      <c r="D4" s="804"/>
      <c r="E4" s="804"/>
      <c r="F4" s="804"/>
      <c r="G4" s="804"/>
      <c r="H4" s="804"/>
      <c r="I4" s="804"/>
      <c r="J4" s="804"/>
      <c r="K4" s="804"/>
      <c r="L4" s="804"/>
      <c r="M4" s="804"/>
      <c r="N4" s="804"/>
      <c r="O4" s="804"/>
      <c r="P4" s="805"/>
      <c r="Q4" s="156"/>
      <c r="R4" s="156"/>
      <c r="S4" s="156"/>
      <c r="T4" s="156"/>
    </row>
    <row r="5" spans="1:24" ht="15" customHeight="1" x14ac:dyDescent="0.2">
      <c r="A5" s="803"/>
      <c r="B5" s="804"/>
      <c r="C5" s="804"/>
      <c r="D5" s="804"/>
      <c r="E5" s="804"/>
      <c r="F5" s="804"/>
      <c r="G5" s="804"/>
      <c r="H5" s="804"/>
      <c r="I5" s="804"/>
      <c r="J5" s="804"/>
      <c r="K5" s="804"/>
      <c r="L5" s="804"/>
      <c r="M5" s="804"/>
      <c r="N5" s="804"/>
      <c r="O5" s="804"/>
      <c r="P5" s="805"/>
      <c r="Q5" s="156"/>
      <c r="R5" s="156"/>
      <c r="S5" s="156"/>
      <c r="T5" s="156"/>
    </row>
    <row r="6" spans="1:24" ht="15" customHeight="1" x14ac:dyDescent="0.2">
      <c r="A6" s="803"/>
      <c r="B6" s="804"/>
      <c r="C6" s="804"/>
      <c r="D6" s="804"/>
      <c r="E6" s="804"/>
      <c r="F6" s="804"/>
      <c r="G6" s="804"/>
      <c r="H6" s="804"/>
      <c r="I6" s="804"/>
      <c r="J6" s="804"/>
      <c r="K6" s="804"/>
      <c r="L6" s="804"/>
      <c r="M6" s="804"/>
      <c r="N6" s="804"/>
      <c r="O6" s="804"/>
      <c r="P6" s="805"/>
      <c r="Q6" s="157"/>
      <c r="R6" s="157"/>
      <c r="S6" s="157"/>
      <c r="T6" s="157"/>
    </row>
    <row r="7" spans="1:24" ht="15" customHeight="1" x14ac:dyDescent="0.2">
      <c r="A7" s="806"/>
      <c r="B7" s="807"/>
      <c r="C7" s="807"/>
      <c r="D7" s="807"/>
      <c r="E7" s="807"/>
      <c r="F7" s="807"/>
      <c r="G7" s="807"/>
      <c r="H7" s="807"/>
      <c r="I7" s="807"/>
      <c r="J7" s="807"/>
      <c r="K7" s="807"/>
      <c r="L7" s="807"/>
      <c r="M7" s="807"/>
      <c r="N7" s="807"/>
      <c r="O7" s="807"/>
      <c r="P7" s="808"/>
      <c r="Q7" s="157"/>
      <c r="R7" s="157"/>
      <c r="S7" s="157"/>
      <c r="T7" s="157"/>
    </row>
    <row r="8" spans="1:24" ht="25.5" customHeight="1" x14ac:dyDescent="0.2">
      <c r="A8" s="809" t="s">
        <v>145</v>
      </c>
      <c r="B8" s="783" t="s">
        <v>184</v>
      </c>
      <c r="C8" s="785" t="s">
        <v>328</v>
      </c>
      <c r="D8" s="786"/>
      <c r="E8" s="786"/>
      <c r="F8" s="786"/>
      <c r="G8" s="786"/>
      <c r="H8" s="786"/>
      <c r="I8" s="786"/>
      <c r="J8" s="786"/>
      <c r="K8" s="786"/>
      <c r="L8" s="787"/>
      <c r="M8" s="786" t="s">
        <v>387</v>
      </c>
      <c r="N8" s="788"/>
      <c r="O8" s="801" t="s">
        <v>244</v>
      </c>
      <c r="P8" s="783" t="s">
        <v>151</v>
      </c>
    </row>
    <row r="9" spans="1:24" ht="32.549999999999997" customHeight="1" x14ac:dyDescent="0.2">
      <c r="A9" s="810"/>
      <c r="B9" s="784"/>
      <c r="C9" s="87" t="s">
        <v>290</v>
      </c>
      <c r="D9" s="87" t="s">
        <v>291</v>
      </c>
      <c r="E9" s="87" t="s">
        <v>292</v>
      </c>
      <c r="F9" s="87" t="s">
        <v>293</v>
      </c>
      <c r="G9" s="87" t="s">
        <v>294</v>
      </c>
      <c r="H9" s="87" t="s">
        <v>295</v>
      </c>
      <c r="I9" s="87" t="s">
        <v>296</v>
      </c>
      <c r="J9" s="87" t="s">
        <v>297</v>
      </c>
      <c r="K9" s="87" t="s">
        <v>298</v>
      </c>
      <c r="L9" s="87" t="s">
        <v>299</v>
      </c>
      <c r="M9" s="87" t="s">
        <v>300</v>
      </c>
      <c r="N9" s="87" t="s">
        <v>301</v>
      </c>
      <c r="O9" s="802"/>
      <c r="P9" s="784"/>
    </row>
    <row r="10" spans="1:24" ht="43.95" customHeight="1" x14ac:dyDescent="0.2">
      <c r="A10" s="130">
        <v>1</v>
      </c>
      <c r="B10" s="233"/>
      <c r="C10" s="333"/>
      <c r="D10" s="334"/>
      <c r="E10" s="334"/>
      <c r="F10" s="334"/>
      <c r="G10" s="334"/>
      <c r="H10" s="334"/>
      <c r="I10" s="334"/>
      <c r="J10" s="334"/>
      <c r="K10" s="334"/>
      <c r="L10" s="334"/>
      <c r="M10" s="334"/>
      <c r="N10" s="335"/>
      <c r="O10" s="329"/>
      <c r="P10" s="233"/>
    </row>
    <row r="11" spans="1:24" ht="43.95" customHeight="1" x14ac:dyDescent="0.2">
      <c r="A11" s="131">
        <v>2</v>
      </c>
      <c r="B11" s="234"/>
      <c r="C11" s="336"/>
      <c r="D11" s="337"/>
      <c r="E11" s="337"/>
      <c r="F11" s="337"/>
      <c r="G11" s="337"/>
      <c r="H11" s="337"/>
      <c r="I11" s="337"/>
      <c r="J11" s="337"/>
      <c r="K11" s="337"/>
      <c r="L11" s="337"/>
      <c r="M11" s="337"/>
      <c r="N11" s="338"/>
      <c r="O11" s="234"/>
      <c r="P11" s="234"/>
    </row>
    <row r="12" spans="1:24" ht="43.95" customHeight="1" x14ac:dyDescent="0.2">
      <c r="A12" s="132">
        <v>3</v>
      </c>
      <c r="B12" s="234"/>
      <c r="C12" s="336"/>
      <c r="D12" s="337"/>
      <c r="E12" s="337"/>
      <c r="F12" s="337"/>
      <c r="G12" s="337"/>
      <c r="H12" s="337"/>
      <c r="I12" s="337"/>
      <c r="J12" s="337"/>
      <c r="K12" s="337"/>
      <c r="L12" s="337"/>
      <c r="M12" s="337"/>
      <c r="N12" s="338"/>
      <c r="O12" s="234"/>
      <c r="P12" s="234"/>
      <c r="S12" s="158"/>
      <c r="T12" s="158"/>
      <c r="U12" s="158"/>
      <c r="V12" s="158"/>
      <c r="W12" s="158"/>
      <c r="X12" s="158"/>
    </row>
    <row r="13" spans="1:24" ht="43.95" customHeight="1" x14ac:dyDescent="0.2">
      <c r="A13" s="132">
        <v>4</v>
      </c>
      <c r="B13" s="234"/>
      <c r="C13" s="336"/>
      <c r="D13" s="337"/>
      <c r="E13" s="337"/>
      <c r="F13" s="337"/>
      <c r="G13" s="337"/>
      <c r="H13" s="337"/>
      <c r="I13" s="337"/>
      <c r="J13" s="337"/>
      <c r="K13" s="337"/>
      <c r="L13" s="337"/>
      <c r="M13" s="337"/>
      <c r="N13" s="338"/>
      <c r="O13" s="234"/>
      <c r="P13" s="234"/>
      <c r="S13" s="782"/>
      <c r="T13" s="782"/>
      <c r="U13" s="782"/>
      <c r="V13" s="782"/>
      <c r="W13" s="782"/>
      <c r="X13" s="158"/>
    </row>
    <row r="14" spans="1:24" ht="43.95" customHeight="1" x14ac:dyDescent="0.2">
      <c r="A14" s="132">
        <v>5</v>
      </c>
      <c r="B14" s="234"/>
      <c r="C14" s="336"/>
      <c r="D14" s="337"/>
      <c r="E14" s="337"/>
      <c r="F14" s="337"/>
      <c r="G14" s="337"/>
      <c r="H14" s="337"/>
      <c r="I14" s="337"/>
      <c r="J14" s="337"/>
      <c r="K14" s="337"/>
      <c r="L14" s="337"/>
      <c r="M14" s="337"/>
      <c r="N14" s="338"/>
      <c r="O14" s="234"/>
      <c r="P14" s="234"/>
      <c r="S14" s="782"/>
      <c r="T14" s="782"/>
      <c r="U14" s="782"/>
      <c r="V14" s="782"/>
      <c r="W14" s="782"/>
      <c r="X14" s="158"/>
    </row>
    <row r="15" spans="1:24" ht="43.95" customHeight="1" x14ac:dyDescent="0.2">
      <c r="A15" s="132">
        <v>6</v>
      </c>
      <c r="B15" s="234"/>
      <c r="C15" s="336"/>
      <c r="D15" s="337"/>
      <c r="E15" s="337"/>
      <c r="F15" s="337"/>
      <c r="G15" s="337"/>
      <c r="H15" s="337"/>
      <c r="I15" s="337"/>
      <c r="J15" s="337"/>
      <c r="K15" s="337"/>
      <c r="L15" s="337"/>
      <c r="M15" s="337"/>
      <c r="N15" s="338"/>
      <c r="O15" s="330"/>
      <c r="P15" s="234"/>
      <c r="S15" s="782"/>
      <c r="T15" s="782"/>
      <c r="U15" s="782"/>
      <c r="V15" s="782"/>
      <c r="W15" s="782"/>
      <c r="X15" s="158"/>
    </row>
    <row r="16" spans="1:24" ht="43.95" customHeight="1" x14ac:dyDescent="0.2">
      <c r="A16" s="131">
        <v>7</v>
      </c>
      <c r="B16" s="234"/>
      <c r="C16" s="336"/>
      <c r="D16" s="337"/>
      <c r="E16" s="337"/>
      <c r="F16" s="337"/>
      <c r="G16" s="337"/>
      <c r="H16" s="337"/>
      <c r="I16" s="337"/>
      <c r="J16" s="337"/>
      <c r="K16" s="337"/>
      <c r="L16" s="337"/>
      <c r="M16" s="337"/>
      <c r="N16" s="338"/>
      <c r="O16" s="331"/>
      <c r="P16" s="234"/>
      <c r="S16" s="782"/>
      <c r="T16" s="782"/>
      <c r="U16" s="782"/>
      <c r="V16" s="782"/>
      <c r="W16" s="782"/>
      <c r="X16" s="158"/>
    </row>
    <row r="17" spans="1:24" ht="43.95" customHeight="1" x14ac:dyDescent="0.2">
      <c r="A17" s="131">
        <v>8</v>
      </c>
      <c r="B17" s="234"/>
      <c r="C17" s="336"/>
      <c r="D17" s="337"/>
      <c r="E17" s="337"/>
      <c r="F17" s="337"/>
      <c r="G17" s="337"/>
      <c r="H17" s="337"/>
      <c r="I17" s="337"/>
      <c r="J17" s="337"/>
      <c r="K17" s="337"/>
      <c r="L17" s="337"/>
      <c r="M17" s="337"/>
      <c r="N17" s="338"/>
      <c r="O17" s="331"/>
      <c r="P17" s="234"/>
      <c r="S17" s="197"/>
      <c r="T17" s="197"/>
      <c r="U17" s="197"/>
      <c r="V17" s="197"/>
      <c r="W17" s="197"/>
      <c r="X17" s="158"/>
    </row>
    <row r="18" spans="1:24" ht="43.95" customHeight="1" x14ac:dyDescent="0.2">
      <c r="A18" s="132">
        <v>9</v>
      </c>
      <c r="B18" s="234"/>
      <c r="C18" s="336"/>
      <c r="D18" s="337"/>
      <c r="E18" s="337"/>
      <c r="F18" s="337"/>
      <c r="G18" s="337"/>
      <c r="H18" s="337"/>
      <c r="I18" s="337"/>
      <c r="J18" s="337"/>
      <c r="K18" s="337"/>
      <c r="L18" s="337"/>
      <c r="M18" s="337"/>
      <c r="N18" s="338"/>
      <c r="O18" s="331"/>
      <c r="P18" s="234"/>
      <c r="S18" s="197"/>
      <c r="T18" s="197"/>
      <c r="U18" s="197"/>
      <c r="V18" s="197"/>
      <c r="W18" s="197"/>
      <c r="X18" s="158"/>
    </row>
    <row r="19" spans="1:24" ht="43.95" customHeight="1" x14ac:dyDescent="0.2">
      <c r="A19" s="132">
        <v>10</v>
      </c>
      <c r="B19" s="234"/>
      <c r="C19" s="336"/>
      <c r="D19" s="337"/>
      <c r="E19" s="337"/>
      <c r="F19" s="337"/>
      <c r="G19" s="337"/>
      <c r="H19" s="337"/>
      <c r="I19" s="337"/>
      <c r="J19" s="337"/>
      <c r="K19" s="337"/>
      <c r="L19" s="337"/>
      <c r="M19" s="337"/>
      <c r="N19" s="338"/>
      <c r="O19" s="331"/>
      <c r="P19" s="234"/>
      <c r="S19" s="197"/>
      <c r="T19" s="197"/>
      <c r="U19" s="197"/>
      <c r="V19" s="197"/>
      <c r="W19" s="197"/>
      <c r="X19" s="158"/>
    </row>
    <row r="20" spans="1:24" ht="43.95" customHeight="1" x14ac:dyDescent="0.2">
      <c r="A20" s="131">
        <v>11</v>
      </c>
      <c r="B20" s="234"/>
      <c r="C20" s="336"/>
      <c r="D20" s="337"/>
      <c r="E20" s="337"/>
      <c r="F20" s="337"/>
      <c r="G20" s="337"/>
      <c r="H20" s="337"/>
      <c r="I20" s="337"/>
      <c r="J20" s="337"/>
      <c r="K20" s="337"/>
      <c r="L20" s="337"/>
      <c r="M20" s="337"/>
      <c r="N20" s="338"/>
      <c r="O20" s="331"/>
      <c r="P20" s="234"/>
      <c r="S20" s="197"/>
      <c r="T20" s="197"/>
      <c r="U20" s="197"/>
      <c r="V20" s="197"/>
      <c r="W20" s="197"/>
      <c r="X20" s="158"/>
    </row>
    <row r="21" spans="1:24" ht="43.95" customHeight="1" x14ac:dyDescent="0.2">
      <c r="A21" s="132">
        <v>12</v>
      </c>
      <c r="B21" s="234"/>
      <c r="C21" s="336"/>
      <c r="D21" s="337"/>
      <c r="E21" s="337"/>
      <c r="F21" s="337"/>
      <c r="G21" s="337"/>
      <c r="H21" s="337"/>
      <c r="I21" s="337"/>
      <c r="J21" s="337"/>
      <c r="K21" s="337"/>
      <c r="L21" s="337"/>
      <c r="M21" s="337"/>
      <c r="N21" s="338"/>
      <c r="O21" s="331"/>
      <c r="P21" s="234"/>
      <c r="S21" s="197"/>
      <c r="T21" s="197"/>
      <c r="U21" s="197"/>
      <c r="V21" s="197"/>
      <c r="W21" s="197"/>
      <c r="X21" s="158"/>
    </row>
    <row r="22" spans="1:24" ht="43.95" customHeight="1" x14ac:dyDescent="0.2">
      <c r="A22" s="132">
        <v>13</v>
      </c>
      <c r="B22" s="234"/>
      <c r="C22" s="336"/>
      <c r="D22" s="337"/>
      <c r="E22" s="337"/>
      <c r="F22" s="337"/>
      <c r="G22" s="337"/>
      <c r="H22" s="337"/>
      <c r="I22" s="337"/>
      <c r="J22" s="337"/>
      <c r="K22" s="337"/>
      <c r="L22" s="337"/>
      <c r="M22" s="337"/>
      <c r="N22" s="338"/>
      <c r="O22" s="331"/>
      <c r="P22" s="234"/>
      <c r="S22" s="197"/>
      <c r="T22" s="197"/>
      <c r="U22" s="197"/>
      <c r="V22" s="197"/>
      <c r="W22" s="197"/>
      <c r="X22" s="158"/>
    </row>
    <row r="23" spans="1:24" ht="43.95" customHeight="1" x14ac:dyDescent="0.2">
      <c r="A23" s="132">
        <v>14</v>
      </c>
      <c r="B23" s="234"/>
      <c r="C23" s="336"/>
      <c r="D23" s="337"/>
      <c r="E23" s="337"/>
      <c r="F23" s="337"/>
      <c r="G23" s="337"/>
      <c r="H23" s="337"/>
      <c r="I23" s="337"/>
      <c r="J23" s="337"/>
      <c r="K23" s="337"/>
      <c r="L23" s="337"/>
      <c r="M23" s="337"/>
      <c r="N23" s="338"/>
      <c r="O23" s="331"/>
      <c r="P23" s="234"/>
      <c r="S23" s="782"/>
      <c r="T23" s="782"/>
      <c r="U23" s="782"/>
      <c r="V23" s="782"/>
      <c r="W23" s="782"/>
      <c r="X23" s="158"/>
    </row>
    <row r="24" spans="1:24" ht="43.95" customHeight="1" x14ac:dyDescent="0.2">
      <c r="A24" s="133">
        <v>15</v>
      </c>
      <c r="B24" s="235"/>
      <c r="C24" s="339"/>
      <c r="D24" s="340"/>
      <c r="E24" s="340"/>
      <c r="F24" s="340"/>
      <c r="G24" s="340"/>
      <c r="H24" s="340"/>
      <c r="I24" s="340"/>
      <c r="J24" s="340"/>
      <c r="K24" s="340"/>
      <c r="L24" s="340"/>
      <c r="M24" s="340"/>
      <c r="N24" s="341"/>
      <c r="O24" s="332"/>
      <c r="P24" s="235"/>
      <c r="S24" s="782"/>
      <c r="T24" s="782"/>
      <c r="U24" s="782"/>
      <c r="V24" s="782"/>
      <c r="W24" s="782"/>
      <c r="X24" s="158"/>
    </row>
  </sheetData>
  <sheetProtection sheet="1" formatCells="0" formatRows="0" insertRows="0" deleteRows="0" selectLockedCells="1"/>
  <protectedRanges>
    <protectedRange sqref="M3:P3 B10:P24" name="範囲1"/>
  </protectedRanges>
  <mergeCells count="16">
    <mergeCell ref="M2:P2"/>
    <mergeCell ref="M3:P3"/>
    <mergeCell ref="A2:L3"/>
    <mergeCell ref="O8:O9"/>
    <mergeCell ref="A4:P7"/>
    <mergeCell ref="A8:A9"/>
    <mergeCell ref="S13:W13"/>
    <mergeCell ref="B8:B9"/>
    <mergeCell ref="S24:W24"/>
    <mergeCell ref="P8:P9"/>
    <mergeCell ref="S15:W15"/>
    <mergeCell ref="S14:W14"/>
    <mergeCell ref="S16:W16"/>
    <mergeCell ref="S23:W23"/>
    <mergeCell ref="C8:L8"/>
    <mergeCell ref="M8:N8"/>
  </mergeCells>
  <phoneticPr fontId="1"/>
  <dataValidations xWindow="1056" yWindow="543" count="6">
    <dataValidation allowBlank="1" showErrorMessage="1" sqref="C9:N9" xr:uid="{00000000-0002-0000-0800-000000000000}"/>
    <dataValidation allowBlank="1" showInputMessage="1" showErrorMessage="1" prompt="本助成事業の全体像が分かるよう、経費が発生しない作業も記入してください。" sqref="B10:B24" xr:uid="{00000000-0002-0000-0800-000001000000}"/>
    <dataValidation type="list" allowBlank="1" showInputMessage="1" showErrorMessage="1" prompt="自社作業は「○」、_x000a_他社作業は「●」、_x000a_両方の場合は「○●」_x000a_を記入してください。" sqref="C10:N24" xr:uid="{00000000-0002-0000-0800-000002000000}">
      <formula1>"○,●,○●"</formula1>
    </dataValidation>
    <dataValidation allowBlank="1" showInputMessage="1" showErrorMessage="1" prompt="令和９年３月１日から令和10年２月29日までで設定してください。_x000a_技術検討の完了だけでなく、支払いが全て完了する日にち（月末）を記入してください。" sqref="M3:P3" xr:uid="{00000000-0002-0000-0800-000003000000}"/>
    <dataValidation allowBlank="1" showInputMessage="1" showErrorMessage="1" prompt="「14．資金支出明細」の経費番号（原-1、委-1…）を記入してください。" sqref="P10:P24" xr:uid="{00000000-0002-0000-0800-000004000000}"/>
    <dataValidation allowBlank="1" showInputMessage="1" showErrorMessage="1" prompt="「７．＜技術検討＞（２）技術検討項目」の検討項目番号（検-1、検-2…）を記入してください。" sqref="O10:O24" xr:uid="{00000000-0002-0000-0800-000005000000}"/>
  </dataValidations>
  <pageMargins left="0.39370078740157483" right="0.19685039370078741" top="0.39370078740157483" bottom="0.39370078740157483" header="0.19685039370078741" footer="0.19685039370078741"/>
  <pageSetup paperSize="9" orientation="portrait" r:id="rId1"/>
  <headerFooter>
    <oddFooter>&amp;C&amp;10&amp;A</oddFooter>
  </headerFooter>
  <rowBreaks count="1" manualBreakCount="1">
    <brk id="24" max="1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Z45"/>
  <sheetViews>
    <sheetView view="pageBreakPreview" zoomScale="84" zoomScaleNormal="100" zoomScaleSheetLayoutView="84" zoomScalePageLayoutView="82" workbookViewId="0">
      <selection activeCell="A22" sqref="A22:S32"/>
    </sheetView>
  </sheetViews>
  <sheetFormatPr defaultColWidth="5" defaultRowHeight="15" customHeight="1" x14ac:dyDescent="0.2"/>
  <cols>
    <col min="1" max="2" width="5.77734375" style="125" customWidth="1"/>
    <col min="3" max="4" width="5.21875" style="125" customWidth="1"/>
    <col min="5" max="11" width="5.21875" style="121" customWidth="1"/>
    <col min="12" max="18" width="4.77734375" style="121" customWidth="1"/>
    <col min="19" max="19" width="6.44140625" style="121" customWidth="1"/>
    <col min="20" max="20" width="4.44140625" style="1" bestFit="1" customWidth="1"/>
    <col min="21" max="26" width="5" style="1"/>
    <col min="27" max="16384" width="5" style="121"/>
  </cols>
  <sheetData>
    <row r="1" spans="1:19" s="1" customFormat="1" ht="14.25" customHeight="1" x14ac:dyDescent="0.2">
      <c r="A1" s="134" t="s">
        <v>354</v>
      </c>
      <c r="B1" s="135"/>
      <c r="C1" s="135"/>
      <c r="D1" s="135"/>
      <c r="E1" s="135"/>
      <c r="F1" s="135"/>
      <c r="G1" s="135"/>
      <c r="H1" s="135"/>
      <c r="I1" s="135"/>
      <c r="J1" s="135"/>
      <c r="K1" s="135"/>
      <c r="L1" s="135"/>
      <c r="M1" s="135"/>
      <c r="N1" s="135"/>
      <c r="O1" s="135"/>
      <c r="P1" s="135"/>
      <c r="Q1" s="135"/>
      <c r="R1" s="135"/>
      <c r="S1" s="97"/>
    </row>
    <row r="2" spans="1:19" s="1" customFormat="1" ht="40.049999999999997" customHeight="1" x14ac:dyDescent="0.2">
      <c r="A2" s="845" t="s">
        <v>202</v>
      </c>
      <c r="B2" s="846"/>
      <c r="C2" s="846"/>
      <c r="D2" s="846"/>
      <c r="E2" s="846"/>
      <c r="F2" s="846"/>
      <c r="G2" s="846"/>
      <c r="H2" s="846"/>
      <c r="I2" s="846"/>
      <c r="J2" s="846"/>
      <c r="K2" s="847"/>
      <c r="L2" s="857" t="s">
        <v>277</v>
      </c>
      <c r="M2" s="857"/>
      <c r="N2" s="857"/>
      <c r="O2" s="857"/>
      <c r="P2" s="857"/>
      <c r="Q2" s="857"/>
      <c r="R2" s="857"/>
      <c r="S2" s="858"/>
    </row>
    <row r="3" spans="1:19" s="1" customFormat="1" ht="15" customHeight="1" x14ac:dyDescent="0.2">
      <c r="A3" s="835" t="s">
        <v>325</v>
      </c>
      <c r="B3" s="836"/>
      <c r="C3" s="863" t="s">
        <v>183</v>
      </c>
      <c r="D3" s="864"/>
      <c r="E3" s="864"/>
      <c r="F3" s="864"/>
      <c r="G3" s="864"/>
      <c r="H3" s="864"/>
      <c r="I3" s="864"/>
      <c r="J3" s="864"/>
      <c r="K3" s="865"/>
      <c r="L3" s="881"/>
      <c r="M3" s="881"/>
      <c r="N3" s="881"/>
      <c r="O3" s="881"/>
      <c r="P3" s="881"/>
      <c r="Q3" s="881"/>
      <c r="R3" s="881"/>
      <c r="S3" s="882"/>
    </row>
    <row r="4" spans="1:19" s="1" customFormat="1" ht="15" customHeight="1" x14ac:dyDescent="0.2">
      <c r="A4" s="837"/>
      <c r="B4" s="838"/>
      <c r="C4" s="878"/>
      <c r="D4" s="879"/>
      <c r="E4" s="879"/>
      <c r="F4" s="879"/>
      <c r="G4" s="879"/>
      <c r="H4" s="879"/>
      <c r="I4" s="879"/>
      <c r="J4" s="879"/>
      <c r="K4" s="880"/>
      <c r="L4" s="861"/>
      <c r="M4" s="861"/>
      <c r="N4" s="861"/>
      <c r="O4" s="861"/>
      <c r="P4" s="861"/>
      <c r="Q4" s="861"/>
      <c r="R4" s="861"/>
      <c r="S4" s="862"/>
    </row>
    <row r="5" spans="1:19" s="1" customFormat="1" ht="15" customHeight="1" x14ac:dyDescent="0.2">
      <c r="A5" s="837"/>
      <c r="B5" s="838"/>
      <c r="C5" s="863" t="s">
        <v>185</v>
      </c>
      <c r="D5" s="864"/>
      <c r="E5" s="864"/>
      <c r="F5" s="864"/>
      <c r="G5" s="864"/>
      <c r="H5" s="864"/>
      <c r="I5" s="864"/>
      <c r="J5" s="864"/>
      <c r="K5" s="865"/>
      <c r="L5" s="848"/>
      <c r="M5" s="848"/>
      <c r="N5" s="848"/>
      <c r="O5" s="848"/>
      <c r="P5" s="848"/>
      <c r="Q5" s="848"/>
      <c r="R5" s="848"/>
      <c r="S5" s="849"/>
    </row>
    <row r="6" spans="1:19" s="1" customFormat="1" ht="15" customHeight="1" x14ac:dyDescent="0.2">
      <c r="A6" s="837"/>
      <c r="B6" s="838"/>
      <c r="C6" s="866"/>
      <c r="D6" s="867"/>
      <c r="E6" s="867"/>
      <c r="F6" s="867"/>
      <c r="G6" s="867"/>
      <c r="H6" s="867"/>
      <c r="I6" s="867"/>
      <c r="J6" s="867"/>
      <c r="K6" s="868"/>
      <c r="L6" s="850"/>
      <c r="M6" s="850"/>
      <c r="N6" s="850"/>
      <c r="O6" s="850"/>
      <c r="P6" s="850"/>
      <c r="Q6" s="850"/>
      <c r="R6" s="850"/>
      <c r="S6" s="851"/>
    </row>
    <row r="7" spans="1:19" s="1" customFormat="1" ht="15" customHeight="1" x14ac:dyDescent="0.2">
      <c r="A7" s="839"/>
      <c r="B7" s="840"/>
      <c r="C7" s="869"/>
      <c r="D7" s="870"/>
      <c r="E7" s="870"/>
      <c r="F7" s="870"/>
      <c r="G7" s="870"/>
      <c r="H7" s="870"/>
      <c r="I7" s="870"/>
      <c r="J7" s="870"/>
      <c r="K7" s="871"/>
      <c r="L7" s="852"/>
      <c r="M7" s="852"/>
      <c r="N7" s="852"/>
      <c r="O7" s="852"/>
      <c r="P7" s="852"/>
      <c r="Q7" s="852"/>
      <c r="R7" s="852"/>
      <c r="S7" s="853"/>
    </row>
    <row r="8" spans="1:19" s="1" customFormat="1" ht="19.95" customHeight="1" x14ac:dyDescent="0.2">
      <c r="A8" s="887" t="s">
        <v>203</v>
      </c>
      <c r="B8" s="888"/>
      <c r="C8" s="888"/>
      <c r="D8" s="888"/>
      <c r="E8" s="888"/>
      <c r="F8" s="888"/>
      <c r="G8" s="888"/>
      <c r="H8" s="888"/>
      <c r="I8" s="888"/>
      <c r="J8" s="888"/>
      <c r="K8" s="889"/>
      <c r="L8" s="883" t="s">
        <v>326</v>
      </c>
      <c r="M8" s="883"/>
      <c r="N8" s="883"/>
      <c r="O8" s="883"/>
      <c r="P8" s="883"/>
      <c r="Q8" s="883"/>
      <c r="R8" s="883"/>
      <c r="S8" s="884"/>
    </row>
    <row r="9" spans="1:19" s="1" customFormat="1" ht="19.95" customHeight="1" x14ac:dyDescent="0.2">
      <c r="A9" s="890"/>
      <c r="B9" s="891"/>
      <c r="C9" s="891"/>
      <c r="D9" s="891"/>
      <c r="E9" s="891"/>
      <c r="F9" s="891"/>
      <c r="G9" s="891"/>
      <c r="H9" s="891"/>
      <c r="I9" s="891"/>
      <c r="J9" s="891"/>
      <c r="K9" s="892"/>
      <c r="L9" s="885"/>
      <c r="M9" s="885"/>
      <c r="N9" s="885"/>
      <c r="O9" s="885"/>
      <c r="P9" s="885"/>
      <c r="Q9" s="885"/>
      <c r="R9" s="885"/>
      <c r="S9" s="886"/>
    </row>
    <row r="10" spans="1:19" s="1" customFormat="1" ht="15" customHeight="1" x14ac:dyDescent="0.2">
      <c r="A10" s="835" t="s">
        <v>200</v>
      </c>
      <c r="B10" s="836"/>
      <c r="C10" s="829" t="s">
        <v>201</v>
      </c>
      <c r="D10" s="829"/>
      <c r="E10" s="829"/>
      <c r="F10" s="829"/>
      <c r="G10" s="829"/>
      <c r="H10" s="829"/>
      <c r="I10" s="829"/>
      <c r="J10" s="829"/>
      <c r="K10" s="830"/>
      <c r="L10" s="841" t="s">
        <v>277</v>
      </c>
      <c r="M10" s="841"/>
      <c r="N10" s="841"/>
      <c r="O10" s="841"/>
      <c r="P10" s="841"/>
      <c r="Q10" s="841"/>
      <c r="R10" s="841"/>
      <c r="S10" s="842"/>
    </row>
    <row r="11" spans="1:19" s="1" customFormat="1" ht="15" customHeight="1" x14ac:dyDescent="0.2">
      <c r="A11" s="837"/>
      <c r="B11" s="838"/>
      <c r="C11" s="831"/>
      <c r="D11" s="831"/>
      <c r="E11" s="831"/>
      <c r="F11" s="831"/>
      <c r="G11" s="831"/>
      <c r="H11" s="831"/>
      <c r="I11" s="831"/>
      <c r="J11" s="831"/>
      <c r="K11" s="832"/>
      <c r="L11" s="843"/>
      <c r="M11" s="843"/>
      <c r="N11" s="843"/>
      <c r="O11" s="843"/>
      <c r="P11" s="843"/>
      <c r="Q11" s="843"/>
      <c r="R11" s="843"/>
      <c r="S11" s="844"/>
    </row>
    <row r="12" spans="1:19" s="1" customFormat="1" ht="19.95" customHeight="1" x14ac:dyDescent="0.2">
      <c r="A12" s="837"/>
      <c r="B12" s="838"/>
      <c r="C12" s="831"/>
      <c r="D12" s="831"/>
      <c r="E12" s="831"/>
      <c r="F12" s="831"/>
      <c r="G12" s="831"/>
      <c r="H12" s="831"/>
      <c r="I12" s="831"/>
      <c r="J12" s="831"/>
      <c r="K12" s="832"/>
      <c r="L12" s="823" t="s">
        <v>331</v>
      </c>
      <c r="M12" s="824"/>
      <c r="N12" s="824"/>
      <c r="O12" s="824"/>
      <c r="P12" s="824"/>
      <c r="Q12" s="824"/>
      <c r="R12" s="824"/>
      <c r="S12" s="825"/>
    </row>
    <row r="13" spans="1:19" s="1" customFormat="1" ht="19.95" customHeight="1" x14ac:dyDescent="0.2">
      <c r="A13" s="839"/>
      <c r="B13" s="840"/>
      <c r="C13" s="833"/>
      <c r="D13" s="833"/>
      <c r="E13" s="833"/>
      <c r="F13" s="833"/>
      <c r="G13" s="833"/>
      <c r="H13" s="833"/>
      <c r="I13" s="833"/>
      <c r="J13" s="833"/>
      <c r="K13" s="834"/>
      <c r="L13" s="811"/>
      <c r="M13" s="812"/>
      <c r="N13" s="812"/>
      <c r="O13" s="812"/>
      <c r="P13" s="812"/>
      <c r="Q13" s="812"/>
      <c r="R13" s="812"/>
      <c r="S13" s="813"/>
    </row>
    <row r="14" spans="1:19" s="1" customFormat="1" ht="19.95" customHeight="1" x14ac:dyDescent="0.2">
      <c r="A14" s="872" t="s">
        <v>204</v>
      </c>
      <c r="B14" s="873"/>
      <c r="C14" s="873"/>
      <c r="D14" s="873"/>
      <c r="E14" s="873"/>
      <c r="F14" s="873"/>
      <c r="G14" s="873"/>
      <c r="H14" s="873"/>
      <c r="I14" s="873"/>
      <c r="J14" s="873"/>
      <c r="K14" s="874"/>
      <c r="L14" s="859" t="s">
        <v>326</v>
      </c>
      <c r="M14" s="859"/>
      <c r="N14" s="859"/>
      <c r="O14" s="859"/>
      <c r="P14" s="859"/>
      <c r="Q14" s="859"/>
      <c r="R14" s="859"/>
      <c r="S14" s="860"/>
    </row>
    <row r="15" spans="1:19" s="1" customFormat="1" ht="19.95" customHeight="1" x14ac:dyDescent="0.2">
      <c r="A15" s="875"/>
      <c r="B15" s="876"/>
      <c r="C15" s="876"/>
      <c r="D15" s="876"/>
      <c r="E15" s="876"/>
      <c r="F15" s="876"/>
      <c r="G15" s="876"/>
      <c r="H15" s="876"/>
      <c r="I15" s="876"/>
      <c r="J15" s="876"/>
      <c r="K15" s="877"/>
      <c r="L15" s="861"/>
      <c r="M15" s="861"/>
      <c r="N15" s="861"/>
      <c r="O15" s="861"/>
      <c r="P15" s="861"/>
      <c r="Q15" s="861"/>
      <c r="R15" s="861"/>
      <c r="S15" s="862"/>
    </row>
    <row r="16" spans="1:19" s="1" customFormat="1" ht="15" customHeight="1" x14ac:dyDescent="0.2">
      <c r="A16" s="835" t="s">
        <v>200</v>
      </c>
      <c r="B16" s="836"/>
      <c r="C16" s="829" t="s">
        <v>201</v>
      </c>
      <c r="D16" s="829"/>
      <c r="E16" s="829"/>
      <c r="F16" s="829"/>
      <c r="G16" s="829"/>
      <c r="H16" s="829"/>
      <c r="I16" s="829"/>
      <c r="J16" s="829"/>
      <c r="K16" s="830"/>
      <c r="L16" s="841" t="s">
        <v>277</v>
      </c>
      <c r="M16" s="841"/>
      <c r="N16" s="841"/>
      <c r="O16" s="841"/>
      <c r="P16" s="841"/>
      <c r="Q16" s="841"/>
      <c r="R16" s="841"/>
      <c r="S16" s="842"/>
    </row>
    <row r="17" spans="1:26" s="1" customFormat="1" ht="15" customHeight="1" x14ac:dyDescent="0.2">
      <c r="A17" s="837"/>
      <c r="B17" s="838"/>
      <c r="C17" s="831"/>
      <c r="D17" s="831"/>
      <c r="E17" s="831"/>
      <c r="F17" s="831"/>
      <c r="G17" s="831"/>
      <c r="H17" s="831"/>
      <c r="I17" s="831"/>
      <c r="J17" s="831"/>
      <c r="K17" s="832"/>
      <c r="L17" s="843"/>
      <c r="M17" s="843"/>
      <c r="N17" s="843"/>
      <c r="O17" s="843"/>
      <c r="P17" s="843"/>
      <c r="Q17" s="843"/>
      <c r="R17" s="843"/>
      <c r="S17" s="844"/>
    </row>
    <row r="18" spans="1:26" s="1" customFormat="1" ht="19.95" customHeight="1" x14ac:dyDescent="0.2">
      <c r="A18" s="837"/>
      <c r="B18" s="838"/>
      <c r="C18" s="831"/>
      <c r="D18" s="831"/>
      <c r="E18" s="831"/>
      <c r="F18" s="831"/>
      <c r="G18" s="831"/>
      <c r="H18" s="831"/>
      <c r="I18" s="831"/>
      <c r="J18" s="831"/>
      <c r="K18" s="832"/>
      <c r="L18" s="823" t="s">
        <v>332</v>
      </c>
      <c r="M18" s="824"/>
      <c r="N18" s="824"/>
      <c r="O18" s="824"/>
      <c r="P18" s="824"/>
      <c r="Q18" s="824"/>
      <c r="R18" s="824"/>
      <c r="S18" s="825"/>
    </row>
    <row r="19" spans="1:26" s="1" customFormat="1" ht="19.95" customHeight="1" x14ac:dyDescent="0.2">
      <c r="A19" s="839"/>
      <c r="B19" s="840"/>
      <c r="C19" s="833"/>
      <c r="D19" s="833"/>
      <c r="E19" s="833"/>
      <c r="F19" s="833"/>
      <c r="G19" s="833"/>
      <c r="H19" s="833"/>
      <c r="I19" s="833"/>
      <c r="J19" s="833"/>
      <c r="K19" s="834"/>
      <c r="L19" s="826"/>
      <c r="M19" s="827"/>
      <c r="N19" s="827"/>
      <c r="O19" s="827"/>
      <c r="P19" s="827"/>
      <c r="Q19" s="827"/>
      <c r="R19" s="827"/>
      <c r="S19" s="828"/>
    </row>
    <row r="20" spans="1:26" s="1" customFormat="1" ht="13.2" x14ac:dyDescent="0.2">
      <c r="A20" s="136"/>
      <c r="B20" s="136"/>
      <c r="C20" s="136"/>
      <c r="D20" s="136"/>
      <c r="E20" s="136"/>
      <c r="F20" s="136"/>
      <c r="G20" s="136"/>
      <c r="H20" s="136"/>
      <c r="I20" s="136"/>
      <c r="J20" s="136"/>
      <c r="K20" s="136"/>
      <c r="L20" s="136"/>
      <c r="M20" s="136"/>
      <c r="N20" s="136"/>
      <c r="O20" s="136"/>
      <c r="P20" s="136"/>
      <c r="Q20" s="136"/>
      <c r="R20" s="136"/>
      <c r="S20" s="136"/>
    </row>
    <row r="21" spans="1:26" s="125" customFormat="1" ht="15" customHeight="1" x14ac:dyDescent="0.2">
      <c r="A21" s="182" t="s">
        <v>355</v>
      </c>
      <c r="B21" s="137"/>
      <c r="C21" s="137"/>
      <c r="D21" s="137"/>
      <c r="E21" s="137"/>
      <c r="F21" s="137"/>
      <c r="G21" s="137"/>
      <c r="H21" s="137"/>
      <c r="I21" s="137"/>
      <c r="J21" s="137"/>
      <c r="K21" s="137"/>
      <c r="L21" s="137"/>
      <c r="M21" s="137"/>
      <c r="N21" s="137"/>
      <c r="O21" s="137"/>
      <c r="P21" s="137"/>
      <c r="Q21" s="137"/>
      <c r="R21" s="137"/>
      <c r="S21" s="183">
        <f>IF(LEN(A22)&lt;=500,LEN(A22),"↓500字を超過しています")</f>
        <v>0</v>
      </c>
      <c r="T21" s="30"/>
      <c r="U21" s="31"/>
      <c r="V21" s="8"/>
      <c r="W21" s="8"/>
      <c r="X21" s="8"/>
      <c r="Y21" s="8"/>
      <c r="Z21" s="8"/>
    </row>
    <row r="22" spans="1:26" s="1" customFormat="1" ht="15" customHeight="1" x14ac:dyDescent="0.2">
      <c r="A22" s="573"/>
      <c r="B22" s="574"/>
      <c r="C22" s="574"/>
      <c r="D22" s="574"/>
      <c r="E22" s="574"/>
      <c r="F22" s="574"/>
      <c r="G22" s="574"/>
      <c r="H22" s="574"/>
      <c r="I22" s="574"/>
      <c r="J22" s="574"/>
      <c r="K22" s="574"/>
      <c r="L22" s="574"/>
      <c r="M22" s="574"/>
      <c r="N22" s="574"/>
      <c r="O22" s="574"/>
      <c r="P22" s="574"/>
      <c r="Q22" s="574"/>
      <c r="R22" s="574"/>
      <c r="S22" s="575"/>
    </row>
    <row r="23" spans="1:26" s="1" customFormat="1" ht="15" customHeight="1" x14ac:dyDescent="0.2">
      <c r="A23" s="854"/>
      <c r="B23" s="855"/>
      <c r="C23" s="855"/>
      <c r="D23" s="855"/>
      <c r="E23" s="855"/>
      <c r="F23" s="855"/>
      <c r="G23" s="855"/>
      <c r="H23" s="855"/>
      <c r="I23" s="855"/>
      <c r="J23" s="855"/>
      <c r="K23" s="855"/>
      <c r="L23" s="855"/>
      <c r="M23" s="855"/>
      <c r="N23" s="855"/>
      <c r="O23" s="855"/>
      <c r="P23" s="855"/>
      <c r="Q23" s="855"/>
      <c r="R23" s="855"/>
      <c r="S23" s="856"/>
    </row>
    <row r="24" spans="1:26" s="1" customFormat="1" ht="15" customHeight="1" x14ac:dyDescent="0.2">
      <c r="A24" s="854"/>
      <c r="B24" s="855"/>
      <c r="C24" s="855"/>
      <c r="D24" s="855"/>
      <c r="E24" s="855"/>
      <c r="F24" s="855"/>
      <c r="G24" s="855"/>
      <c r="H24" s="855"/>
      <c r="I24" s="855"/>
      <c r="J24" s="855"/>
      <c r="K24" s="855"/>
      <c r="L24" s="855"/>
      <c r="M24" s="855"/>
      <c r="N24" s="855"/>
      <c r="O24" s="855"/>
      <c r="P24" s="855"/>
      <c r="Q24" s="855"/>
      <c r="R24" s="855"/>
      <c r="S24" s="856"/>
    </row>
    <row r="25" spans="1:26" ht="15" customHeight="1" x14ac:dyDescent="0.2">
      <c r="A25" s="854"/>
      <c r="B25" s="855"/>
      <c r="C25" s="855"/>
      <c r="D25" s="855"/>
      <c r="E25" s="855"/>
      <c r="F25" s="855"/>
      <c r="G25" s="855"/>
      <c r="H25" s="855"/>
      <c r="I25" s="855"/>
      <c r="J25" s="855"/>
      <c r="K25" s="855"/>
      <c r="L25" s="855"/>
      <c r="M25" s="855"/>
      <c r="N25" s="855"/>
      <c r="O25" s="855"/>
      <c r="P25" s="855"/>
      <c r="Q25" s="855"/>
      <c r="R25" s="855"/>
      <c r="S25" s="856"/>
      <c r="Z25" s="121"/>
    </row>
    <row r="26" spans="1:26" ht="15" customHeight="1" x14ac:dyDescent="0.2">
      <c r="A26" s="854"/>
      <c r="B26" s="855"/>
      <c r="C26" s="855"/>
      <c r="D26" s="855"/>
      <c r="E26" s="855"/>
      <c r="F26" s="855"/>
      <c r="G26" s="855"/>
      <c r="H26" s="855"/>
      <c r="I26" s="855"/>
      <c r="J26" s="855"/>
      <c r="K26" s="855"/>
      <c r="L26" s="855"/>
      <c r="M26" s="855"/>
      <c r="N26" s="855"/>
      <c r="O26" s="855"/>
      <c r="P26" s="855"/>
      <c r="Q26" s="855"/>
      <c r="R26" s="855"/>
      <c r="S26" s="856"/>
      <c r="Z26" s="121"/>
    </row>
    <row r="27" spans="1:26" ht="15" customHeight="1" x14ac:dyDescent="0.2">
      <c r="A27" s="854"/>
      <c r="B27" s="855"/>
      <c r="C27" s="855"/>
      <c r="D27" s="855"/>
      <c r="E27" s="855"/>
      <c r="F27" s="855"/>
      <c r="G27" s="855"/>
      <c r="H27" s="855"/>
      <c r="I27" s="855"/>
      <c r="J27" s="855"/>
      <c r="K27" s="855"/>
      <c r="L27" s="855"/>
      <c r="M27" s="855"/>
      <c r="N27" s="855"/>
      <c r="O27" s="855"/>
      <c r="P27" s="855"/>
      <c r="Q27" s="855"/>
      <c r="R27" s="855"/>
      <c r="S27" s="856"/>
      <c r="Z27" s="121"/>
    </row>
    <row r="28" spans="1:26" ht="15" customHeight="1" x14ac:dyDescent="0.2">
      <c r="A28" s="854"/>
      <c r="B28" s="855"/>
      <c r="C28" s="855"/>
      <c r="D28" s="855"/>
      <c r="E28" s="855"/>
      <c r="F28" s="855"/>
      <c r="G28" s="855"/>
      <c r="H28" s="855"/>
      <c r="I28" s="855"/>
      <c r="J28" s="855"/>
      <c r="K28" s="855"/>
      <c r="L28" s="855"/>
      <c r="M28" s="855"/>
      <c r="N28" s="855"/>
      <c r="O28" s="855"/>
      <c r="P28" s="855"/>
      <c r="Q28" s="855"/>
      <c r="R28" s="855"/>
      <c r="S28" s="856"/>
      <c r="Z28" s="121"/>
    </row>
    <row r="29" spans="1:26" ht="15" customHeight="1" x14ac:dyDescent="0.2">
      <c r="A29" s="854"/>
      <c r="B29" s="855"/>
      <c r="C29" s="855"/>
      <c r="D29" s="855"/>
      <c r="E29" s="855"/>
      <c r="F29" s="855"/>
      <c r="G29" s="855"/>
      <c r="H29" s="855"/>
      <c r="I29" s="855"/>
      <c r="J29" s="855"/>
      <c r="K29" s="855"/>
      <c r="L29" s="855"/>
      <c r="M29" s="855"/>
      <c r="N29" s="855"/>
      <c r="O29" s="855"/>
      <c r="P29" s="855"/>
      <c r="Q29" s="855"/>
      <c r="R29" s="855"/>
      <c r="S29" s="856"/>
      <c r="Z29" s="121"/>
    </row>
    <row r="30" spans="1:26" ht="15" customHeight="1" x14ac:dyDescent="0.2">
      <c r="A30" s="854"/>
      <c r="B30" s="855"/>
      <c r="C30" s="855"/>
      <c r="D30" s="855"/>
      <c r="E30" s="855"/>
      <c r="F30" s="855"/>
      <c r="G30" s="855"/>
      <c r="H30" s="855"/>
      <c r="I30" s="855"/>
      <c r="J30" s="855"/>
      <c r="K30" s="855"/>
      <c r="L30" s="855"/>
      <c r="M30" s="855"/>
      <c r="N30" s="855"/>
      <c r="O30" s="855"/>
      <c r="P30" s="855"/>
      <c r="Q30" s="855"/>
      <c r="R30" s="855"/>
      <c r="S30" s="856"/>
      <c r="Z30" s="121"/>
    </row>
    <row r="31" spans="1:26" ht="15" customHeight="1" x14ac:dyDescent="0.2">
      <c r="A31" s="854"/>
      <c r="B31" s="855"/>
      <c r="C31" s="855"/>
      <c r="D31" s="855"/>
      <c r="E31" s="855"/>
      <c r="F31" s="855"/>
      <c r="G31" s="855"/>
      <c r="H31" s="855"/>
      <c r="I31" s="855"/>
      <c r="J31" s="855"/>
      <c r="K31" s="855"/>
      <c r="L31" s="855"/>
      <c r="M31" s="855"/>
      <c r="N31" s="855"/>
      <c r="O31" s="855"/>
      <c r="P31" s="855"/>
      <c r="Q31" s="855"/>
      <c r="R31" s="855"/>
      <c r="S31" s="856"/>
      <c r="Z31" s="121"/>
    </row>
    <row r="32" spans="1:26" ht="15" customHeight="1" x14ac:dyDescent="0.2">
      <c r="A32" s="576"/>
      <c r="B32" s="577"/>
      <c r="C32" s="577"/>
      <c r="D32" s="577"/>
      <c r="E32" s="577"/>
      <c r="F32" s="577"/>
      <c r="G32" s="577"/>
      <c r="H32" s="577"/>
      <c r="I32" s="577"/>
      <c r="J32" s="577"/>
      <c r="K32" s="577"/>
      <c r="L32" s="577"/>
      <c r="M32" s="577"/>
      <c r="N32" s="577"/>
      <c r="O32" s="577"/>
      <c r="P32" s="577"/>
      <c r="Q32" s="577"/>
      <c r="R32" s="577"/>
      <c r="S32" s="578"/>
      <c r="Z32" s="121"/>
    </row>
    <row r="33" spans="1:19" ht="15" customHeight="1" x14ac:dyDescent="0.2">
      <c r="A33" s="138"/>
      <c r="B33" s="138"/>
      <c r="C33" s="138"/>
      <c r="D33" s="138"/>
      <c r="E33" s="138"/>
      <c r="F33" s="138"/>
      <c r="G33" s="138"/>
      <c r="H33" s="138"/>
      <c r="I33" s="138"/>
      <c r="J33" s="138"/>
      <c r="K33" s="138"/>
      <c r="L33" s="138"/>
      <c r="M33" s="138"/>
      <c r="N33" s="138"/>
      <c r="O33" s="138"/>
      <c r="P33" s="138"/>
      <c r="Q33" s="138"/>
      <c r="R33" s="138"/>
      <c r="S33" s="138"/>
    </row>
    <row r="34" spans="1:19" ht="15" customHeight="1" x14ac:dyDescent="0.2">
      <c r="A34" s="123" t="s">
        <v>346</v>
      </c>
      <c r="B34" s="139"/>
      <c r="C34" s="139"/>
      <c r="D34" s="139"/>
      <c r="E34" s="139"/>
      <c r="F34" s="139"/>
      <c r="G34" s="139"/>
      <c r="H34" s="139"/>
      <c r="I34" s="139"/>
      <c r="J34" s="139"/>
      <c r="K34" s="139"/>
      <c r="L34" s="139"/>
      <c r="M34" s="139"/>
      <c r="N34" s="139"/>
      <c r="O34" s="139"/>
      <c r="P34" s="139"/>
      <c r="Q34" s="139"/>
      <c r="R34" s="139"/>
      <c r="S34" s="139"/>
    </row>
    <row r="35" spans="1:19" s="1" customFormat="1" ht="15" customHeight="1" x14ac:dyDescent="0.2">
      <c r="A35" s="814"/>
      <c r="B35" s="815"/>
      <c r="C35" s="815"/>
      <c r="D35" s="815"/>
      <c r="E35" s="815"/>
      <c r="F35" s="815"/>
      <c r="G35" s="815"/>
      <c r="H35" s="815"/>
      <c r="I35" s="815"/>
      <c r="J35" s="815"/>
      <c r="K35" s="815"/>
      <c r="L35" s="815"/>
      <c r="M35" s="815"/>
      <c r="N35" s="815"/>
      <c r="O35" s="815"/>
      <c r="P35" s="815"/>
      <c r="Q35" s="815"/>
      <c r="R35" s="815"/>
      <c r="S35" s="816"/>
    </row>
    <row r="36" spans="1:19" s="1" customFormat="1" ht="15" customHeight="1" x14ac:dyDescent="0.2">
      <c r="A36" s="817"/>
      <c r="B36" s="818"/>
      <c r="C36" s="818"/>
      <c r="D36" s="818"/>
      <c r="E36" s="818"/>
      <c r="F36" s="818"/>
      <c r="G36" s="818"/>
      <c r="H36" s="818"/>
      <c r="I36" s="818"/>
      <c r="J36" s="818"/>
      <c r="K36" s="818"/>
      <c r="L36" s="818"/>
      <c r="M36" s="818"/>
      <c r="N36" s="818"/>
      <c r="O36" s="818"/>
      <c r="P36" s="818"/>
      <c r="Q36" s="818"/>
      <c r="R36" s="818"/>
      <c r="S36" s="819"/>
    </row>
    <row r="37" spans="1:19" s="1" customFormat="1" ht="15" customHeight="1" x14ac:dyDescent="0.2">
      <c r="A37" s="817"/>
      <c r="B37" s="818"/>
      <c r="C37" s="818"/>
      <c r="D37" s="818"/>
      <c r="E37" s="818"/>
      <c r="F37" s="818"/>
      <c r="G37" s="818"/>
      <c r="H37" s="818"/>
      <c r="I37" s="818"/>
      <c r="J37" s="818"/>
      <c r="K37" s="818"/>
      <c r="L37" s="818"/>
      <c r="M37" s="818"/>
      <c r="N37" s="818"/>
      <c r="O37" s="818"/>
      <c r="P37" s="818"/>
      <c r="Q37" s="818"/>
      <c r="R37" s="818"/>
      <c r="S37" s="819"/>
    </row>
    <row r="38" spans="1:19" s="1" customFormat="1" ht="15" customHeight="1" x14ac:dyDescent="0.2">
      <c r="A38" s="817"/>
      <c r="B38" s="818"/>
      <c r="C38" s="818"/>
      <c r="D38" s="818"/>
      <c r="E38" s="818"/>
      <c r="F38" s="818"/>
      <c r="G38" s="818"/>
      <c r="H38" s="818"/>
      <c r="I38" s="818"/>
      <c r="J38" s="818"/>
      <c r="K38" s="818"/>
      <c r="L38" s="818"/>
      <c r="M38" s="818"/>
      <c r="N38" s="818"/>
      <c r="O38" s="818"/>
      <c r="P38" s="818"/>
      <c r="Q38" s="818"/>
      <c r="R38" s="818"/>
      <c r="S38" s="819"/>
    </row>
    <row r="39" spans="1:19" s="1" customFormat="1" ht="15" customHeight="1" x14ac:dyDescent="0.2">
      <c r="A39" s="817"/>
      <c r="B39" s="818"/>
      <c r="C39" s="818"/>
      <c r="D39" s="818"/>
      <c r="E39" s="818"/>
      <c r="F39" s="818"/>
      <c r="G39" s="818"/>
      <c r="H39" s="818"/>
      <c r="I39" s="818"/>
      <c r="J39" s="818"/>
      <c r="K39" s="818"/>
      <c r="L39" s="818"/>
      <c r="M39" s="818"/>
      <c r="N39" s="818"/>
      <c r="O39" s="818"/>
      <c r="P39" s="818"/>
      <c r="Q39" s="818"/>
      <c r="R39" s="818"/>
      <c r="S39" s="819"/>
    </row>
    <row r="40" spans="1:19" s="1" customFormat="1" ht="15" customHeight="1" x14ac:dyDescent="0.2">
      <c r="A40" s="817"/>
      <c r="B40" s="818"/>
      <c r="C40" s="818"/>
      <c r="D40" s="818"/>
      <c r="E40" s="818"/>
      <c r="F40" s="818"/>
      <c r="G40" s="818"/>
      <c r="H40" s="818"/>
      <c r="I40" s="818"/>
      <c r="J40" s="818"/>
      <c r="K40" s="818"/>
      <c r="L40" s="818"/>
      <c r="M40" s="818"/>
      <c r="N40" s="818"/>
      <c r="O40" s="818"/>
      <c r="P40" s="818"/>
      <c r="Q40" s="818"/>
      <c r="R40" s="818"/>
      <c r="S40" s="819"/>
    </row>
    <row r="41" spans="1:19" s="1" customFormat="1" ht="15" customHeight="1" x14ac:dyDescent="0.2">
      <c r="A41" s="817"/>
      <c r="B41" s="818"/>
      <c r="C41" s="818"/>
      <c r="D41" s="818"/>
      <c r="E41" s="818"/>
      <c r="F41" s="818"/>
      <c r="G41" s="818"/>
      <c r="H41" s="818"/>
      <c r="I41" s="818"/>
      <c r="J41" s="818"/>
      <c r="K41" s="818"/>
      <c r="L41" s="818"/>
      <c r="M41" s="818"/>
      <c r="N41" s="818"/>
      <c r="O41" s="818"/>
      <c r="P41" s="818"/>
      <c r="Q41" s="818"/>
      <c r="R41" s="818"/>
      <c r="S41" s="819"/>
    </row>
    <row r="42" spans="1:19" s="1" customFormat="1" ht="15" customHeight="1" x14ac:dyDescent="0.2">
      <c r="A42" s="817"/>
      <c r="B42" s="818"/>
      <c r="C42" s="818"/>
      <c r="D42" s="818"/>
      <c r="E42" s="818"/>
      <c r="F42" s="818"/>
      <c r="G42" s="818"/>
      <c r="H42" s="818"/>
      <c r="I42" s="818"/>
      <c r="J42" s="818"/>
      <c r="K42" s="818"/>
      <c r="L42" s="818"/>
      <c r="M42" s="818"/>
      <c r="N42" s="818"/>
      <c r="O42" s="818"/>
      <c r="P42" s="818"/>
      <c r="Q42" s="818"/>
      <c r="R42" s="818"/>
      <c r="S42" s="819"/>
    </row>
    <row r="43" spans="1:19" s="1" customFormat="1" ht="15" customHeight="1" x14ac:dyDescent="0.2">
      <c r="A43" s="817"/>
      <c r="B43" s="818"/>
      <c r="C43" s="818"/>
      <c r="D43" s="818"/>
      <c r="E43" s="818"/>
      <c r="F43" s="818"/>
      <c r="G43" s="818"/>
      <c r="H43" s="818"/>
      <c r="I43" s="818"/>
      <c r="J43" s="818"/>
      <c r="K43" s="818"/>
      <c r="L43" s="818"/>
      <c r="M43" s="818"/>
      <c r="N43" s="818"/>
      <c r="O43" s="818"/>
      <c r="P43" s="818"/>
      <c r="Q43" s="818"/>
      <c r="R43" s="818"/>
      <c r="S43" s="819"/>
    </row>
    <row r="44" spans="1:19" s="1" customFormat="1" ht="15" customHeight="1" x14ac:dyDescent="0.2">
      <c r="A44" s="817"/>
      <c r="B44" s="818"/>
      <c r="C44" s="818"/>
      <c r="D44" s="818"/>
      <c r="E44" s="818"/>
      <c r="F44" s="818"/>
      <c r="G44" s="818"/>
      <c r="H44" s="818"/>
      <c r="I44" s="818"/>
      <c r="J44" s="818"/>
      <c r="K44" s="818"/>
      <c r="L44" s="818"/>
      <c r="M44" s="818"/>
      <c r="N44" s="818"/>
      <c r="O44" s="818"/>
      <c r="P44" s="818"/>
      <c r="Q44" s="818"/>
      <c r="R44" s="818"/>
      <c r="S44" s="819"/>
    </row>
    <row r="45" spans="1:19" ht="15" customHeight="1" x14ac:dyDescent="0.2">
      <c r="A45" s="820"/>
      <c r="B45" s="821"/>
      <c r="C45" s="821"/>
      <c r="D45" s="821"/>
      <c r="E45" s="821"/>
      <c r="F45" s="821"/>
      <c r="G45" s="821"/>
      <c r="H45" s="821"/>
      <c r="I45" s="821"/>
      <c r="J45" s="821"/>
      <c r="K45" s="821"/>
      <c r="L45" s="821"/>
      <c r="M45" s="821"/>
      <c r="N45" s="821"/>
      <c r="O45" s="821"/>
      <c r="P45" s="821"/>
      <c r="Q45" s="821"/>
      <c r="R45" s="821"/>
      <c r="S45" s="822"/>
    </row>
  </sheetData>
  <sheetProtection sheet="1" formatCells="0" formatRows="0" insertRows="0" deleteRows="0" selectLockedCells="1"/>
  <protectedRanges>
    <protectedRange sqref="L2:S11 L13:S17 L19 A22 A35" name="範囲1"/>
  </protectedRanges>
  <mergeCells count="23">
    <mergeCell ref="A2:K2"/>
    <mergeCell ref="L5:S7"/>
    <mergeCell ref="A22:S32"/>
    <mergeCell ref="L2:S2"/>
    <mergeCell ref="L14:S15"/>
    <mergeCell ref="A3:B7"/>
    <mergeCell ref="C5:K7"/>
    <mergeCell ref="A14:K15"/>
    <mergeCell ref="C3:K4"/>
    <mergeCell ref="L3:S4"/>
    <mergeCell ref="A16:B19"/>
    <mergeCell ref="C16:K19"/>
    <mergeCell ref="L16:S17"/>
    <mergeCell ref="L8:S9"/>
    <mergeCell ref="A8:K9"/>
    <mergeCell ref="L12:S12"/>
    <mergeCell ref="L13:S13"/>
    <mergeCell ref="A35:S45"/>
    <mergeCell ref="L18:S18"/>
    <mergeCell ref="L19:S19"/>
    <mergeCell ref="C10:K13"/>
    <mergeCell ref="A10:B13"/>
    <mergeCell ref="L10:S11"/>
  </mergeCells>
  <phoneticPr fontId="1"/>
  <conditionalFormatting sqref="L2:S2 L8:S9 L14:S15">
    <cfRule type="expression" dxfId="13" priority="1">
      <formula>$L2="選択してください"</formula>
    </cfRule>
  </conditionalFormatting>
  <dataValidations xWindow="680" yWindow="1156" count="7">
    <dataValidation type="list" allowBlank="1" showInputMessage="1" showErrorMessage="1" sqref="L8 L14:S15" xr:uid="{00000000-0002-0000-0900-000000000000}">
      <formula1>"選択してください,はい,いいえ,対象外"</formula1>
    </dataValidation>
    <dataValidation allowBlank="1" showErrorMessage="1" prompt="_x000a_" sqref="L5:S7" xr:uid="{00000000-0002-0000-0900-000001000000}"/>
    <dataValidation imeMode="halfAlpha" allowBlank="1" showInputMessage="1" showErrorMessage="1" sqref="L3" xr:uid="{00000000-0002-0000-0900-000002000000}"/>
    <dataValidation allowBlank="1" showInputMessage="1" showErrorMessage="1" prompt="本申請書において使用している用語等で、分かりやすく具体的な解説が必要な場合は記入してください。_x000a_無い場合は記入不要です。" sqref="A35:S45" xr:uid="{00000000-0002-0000-0900-000004000000}"/>
    <dataValidation type="list" allowBlank="1" showInputMessage="1" showErrorMessage="1" prompt="保有する産業財産権が１つ以上ある場合は、最も主となる権利を記入してください。" sqref="L10:S11" xr:uid="{00000000-0002-0000-0900-000005000000}">
      <formula1>"選択してください,特許権,実用新案権,意匠権,商標権"</formula1>
    </dataValidation>
    <dataValidation type="list" allowBlank="1" showInputMessage="1" showErrorMessage="1" prompt="許諾を受ける産業財産権が１つ以上ある場合は、最も主となる権利を記入してください。" sqref="L16:S17" xr:uid="{00000000-0002-0000-0900-000006000000}">
      <formula1>"選択してください,特許権,実用新案権,意匠権,商標権"</formula1>
    </dataValidation>
    <dataValidation type="list" allowBlank="1" showInputMessage="1" showErrorMessage="1" sqref="L2:S2" xr:uid="{9242970A-5691-4AD0-8046-DAE27DAB089C}">
      <formula1>"選択してください,実施した,実施していない"</formula1>
    </dataValidation>
  </dataValidations>
  <pageMargins left="0.39370078740157483" right="0.19685039370078741" top="0.39370078740157483" bottom="0.39370078740157483" header="0.19685039370078741" footer="0.19685039370078741"/>
  <pageSetup paperSize="9" orientation="portrait" r:id="rId1"/>
  <headerFooter scaleWithDoc="0">
    <oddFooter>&amp;C&amp;10&amp;A</oddFooter>
  </headerFooter>
  <rowBreaks count="1" manualBreakCount="1">
    <brk id="45" max="1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dimension ref="A1:CO25"/>
  <sheetViews>
    <sheetView view="pageBreakPreview" topLeftCell="A2" zoomScale="84" zoomScaleNormal="130" zoomScaleSheetLayoutView="84" zoomScalePageLayoutView="55" workbookViewId="0">
      <selection activeCell="Q12" sqref="Q12:Y12"/>
    </sheetView>
  </sheetViews>
  <sheetFormatPr defaultColWidth="2.109375" defaultRowHeight="13.2" x14ac:dyDescent="0.2"/>
  <cols>
    <col min="1" max="2" width="2.77734375" style="3" customWidth="1"/>
    <col min="3" max="12" width="2" style="3" customWidth="1"/>
    <col min="13" max="15" width="2.109375" style="3" customWidth="1"/>
    <col min="16" max="43" width="2" style="3" customWidth="1"/>
    <col min="44" max="48" width="2.109375" style="19" customWidth="1"/>
    <col min="49" max="49" width="2.21875" style="3" customWidth="1"/>
    <col min="50" max="78" width="2" style="3" customWidth="1"/>
    <col min="79" max="16384" width="2.109375" style="3"/>
  </cols>
  <sheetData>
    <row r="1" spans="1:93" ht="15" customHeight="1" x14ac:dyDescent="0.2">
      <c r="A1" s="89" t="s">
        <v>347</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38"/>
      <c r="AT1" s="38"/>
      <c r="AU1" s="38"/>
      <c r="AV1" s="38"/>
      <c r="AW1" s="79"/>
      <c r="AX1" s="83"/>
      <c r="AY1" s="83"/>
      <c r="AZ1" s="83"/>
      <c r="BA1" s="83"/>
      <c r="BB1" s="83"/>
      <c r="BC1" s="83"/>
      <c r="BD1" s="83"/>
      <c r="BE1" s="83"/>
      <c r="BF1" s="83"/>
      <c r="BG1" s="83"/>
      <c r="BH1" s="83"/>
      <c r="BI1" s="83"/>
      <c r="BJ1" s="22"/>
      <c r="BK1" s="88"/>
      <c r="BL1" s="88"/>
      <c r="BM1" s="88"/>
      <c r="BN1" s="88"/>
      <c r="BO1" s="88"/>
      <c r="BP1" s="88"/>
      <c r="BQ1" s="88"/>
      <c r="BR1" s="88"/>
      <c r="BS1" s="88"/>
      <c r="BT1" s="79"/>
      <c r="BU1" s="85"/>
      <c r="BV1" s="19"/>
      <c r="BW1" s="19"/>
      <c r="BX1" s="19"/>
    </row>
    <row r="2" spans="1:93" ht="25.05" customHeight="1" x14ac:dyDescent="0.2">
      <c r="A2" s="21" t="s">
        <v>187</v>
      </c>
      <c r="C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45"/>
      <c r="AS2" s="45"/>
      <c r="AT2" s="45"/>
      <c r="AU2" s="45"/>
      <c r="AV2" s="45" t="s">
        <v>20</v>
      </c>
      <c r="AW2" s="79"/>
      <c r="AX2" s="82"/>
      <c r="AY2" s="82"/>
      <c r="AZ2" s="82"/>
      <c r="BA2" s="82"/>
      <c r="BB2" s="82"/>
      <c r="BC2" s="82"/>
      <c r="BD2" s="82" t="str">
        <f>(IF(AI14&gt;5000000,"「助成金交付申請額」合計が上限額500万円を超えています。いずれかの経費区分の「助成金交付申請額」を手入力で修正し、合計が500万円以内に収まるよう調整してください。",""))</f>
        <v/>
      </c>
      <c r="BE2" s="82"/>
      <c r="BF2" s="82"/>
      <c r="BG2" s="82"/>
      <c r="BH2" s="82"/>
      <c r="BI2" s="82"/>
      <c r="BJ2" s="22"/>
      <c r="BK2" s="88"/>
      <c r="BL2" s="88"/>
      <c r="BM2" s="88"/>
      <c r="BN2" s="88"/>
      <c r="BO2" s="88"/>
      <c r="BP2" s="88"/>
      <c r="BQ2" s="88"/>
      <c r="BR2" s="88"/>
      <c r="BS2" s="88"/>
      <c r="BT2" s="79"/>
      <c r="BU2" s="85"/>
      <c r="BV2" s="19"/>
      <c r="BW2" s="19"/>
      <c r="BX2" s="19"/>
    </row>
    <row r="3" spans="1:93" ht="25.05" customHeight="1" x14ac:dyDescent="0.2">
      <c r="A3" s="942" t="s">
        <v>21</v>
      </c>
      <c r="B3" s="942"/>
      <c r="C3" s="942"/>
      <c r="D3" s="942"/>
      <c r="E3" s="942"/>
      <c r="F3" s="942"/>
      <c r="G3" s="942"/>
      <c r="H3" s="942"/>
      <c r="I3" s="942"/>
      <c r="J3" s="942"/>
      <c r="K3" s="942"/>
      <c r="L3" s="942"/>
      <c r="M3" s="942"/>
      <c r="N3" s="942"/>
      <c r="O3" s="942"/>
      <c r="P3" s="942"/>
      <c r="Q3" s="943" t="s">
        <v>146</v>
      </c>
      <c r="R3" s="944"/>
      <c r="S3" s="944"/>
      <c r="T3" s="944"/>
      <c r="U3" s="944"/>
      <c r="V3" s="944"/>
      <c r="W3" s="944"/>
      <c r="X3" s="944"/>
      <c r="Y3" s="945"/>
      <c r="Z3" s="946" t="s">
        <v>360</v>
      </c>
      <c r="AA3" s="946"/>
      <c r="AB3" s="946"/>
      <c r="AC3" s="946"/>
      <c r="AD3" s="946"/>
      <c r="AE3" s="946"/>
      <c r="AF3" s="946"/>
      <c r="AG3" s="946"/>
      <c r="AH3" s="946"/>
      <c r="AI3" s="924" t="s">
        <v>22</v>
      </c>
      <c r="AJ3" s="925"/>
      <c r="AK3" s="925"/>
      <c r="AL3" s="925"/>
      <c r="AM3" s="925"/>
      <c r="AN3" s="925"/>
      <c r="AO3" s="925"/>
      <c r="AP3" s="925"/>
      <c r="AQ3" s="925"/>
      <c r="AR3" s="925"/>
      <c r="AS3" s="925"/>
      <c r="AT3" s="925"/>
      <c r="AU3" s="925"/>
      <c r="AV3" s="926"/>
      <c r="AW3" s="79"/>
      <c r="AX3" s="83"/>
      <c r="AY3" s="83"/>
      <c r="AZ3" s="83"/>
      <c r="BA3" s="83"/>
      <c r="BB3" s="83"/>
      <c r="BC3" s="83"/>
      <c r="BD3" s="83"/>
      <c r="BE3" s="83"/>
      <c r="BF3" s="83"/>
      <c r="BG3" s="83"/>
      <c r="BH3" s="83"/>
      <c r="BI3" s="83"/>
      <c r="BJ3" s="22"/>
      <c r="BK3" s="88"/>
      <c r="BL3" s="88"/>
      <c r="BM3" s="88"/>
      <c r="BN3" s="88"/>
      <c r="BO3" s="88"/>
      <c r="BP3" s="88"/>
      <c r="BQ3" s="88"/>
      <c r="BR3" s="88"/>
      <c r="BS3" s="88"/>
      <c r="BT3" s="79"/>
      <c r="BU3" s="85"/>
      <c r="BV3" s="19"/>
      <c r="BW3" s="19"/>
      <c r="BX3" s="19"/>
    </row>
    <row r="4" spans="1:93" ht="25.05" customHeight="1" thickBot="1" x14ac:dyDescent="0.25">
      <c r="A4" s="942"/>
      <c r="B4" s="942"/>
      <c r="C4" s="942"/>
      <c r="D4" s="942"/>
      <c r="E4" s="942"/>
      <c r="F4" s="942"/>
      <c r="G4" s="942"/>
      <c r="H4" s="942"/>
      <c r="I4" s="942"/>
      <c r="J4" s="942"/>
      <c r="K4" s="942"/>
      <c r="L4" s="942"/>
      <c r="M4" s="942"/>
      <c r="N4" s="942"/>
      <c r="O4" s="942"/>
      <c r="P4" s="942"/>
      <c r="Q4" s="947" t="s">
        <v>189</v>
      </c>
      <c r="R4" s="948"/>
      <c r="S4" s="948"/>
      <c r="T4" s="948"/>
      <c r="U4" s="948"/>
      <c r="V4" s="948"/>
      <c r="W4" s="948"/>
      <c r="X4" s="948"/>
      <c r="Y4" s="949"/>
      <c r="Z4" s="922" t="s">
        <v>132</v>
      </c>
      <c r="AA4" s="923"/>
      <c r="AB4" s="923"/>
      <c r="AC4" s="923"/>
      <c r="AD4" s="923"/>
      <c r="AE4" s="923"/>
      <c r="AF4" s="923"/>
      <c r="AG4" s="923"/>
      <c r="AH4" s="950"/>
      <c r="AI4" s="922" t="s">
        <v>133</v>
      </c>
      <c r="AJ4" s="923"/>
      <c r="AK4" s="923"/>
      <c r="AL4" s="923"/>
      <c r="AM4" s="923"/>
      <c r="AN4" s="923"/>
      <c r="AO4" s="923"/>
      <c r="AP4" s="923"/>
      <c r="AQ4" s="923"/>
      <c r="AR4" s="929"/>
      <c r="AS4" s="929"/>
      <c r="AT4" s="929"/>
      <c r="AU4" s="929"/>
      <c r="AV4" s="930"/>
      <c r="AW4" s="79"/>
      <c r="AX4" s="83"/>
      <c r="AY4" s="83"/>
      <c r="AZ4" s="83"/>
      <c r="BA4" s="83"/>
      <c r="BB4" s="83"/>
      <c r="BC4" s="83"/>
      <c r="BD4" s="83"/>
      <c r="BE4" s="83"/>
      <c r="BF4" s="83"/>
      <c r="BG4" s="83"/>
      <c r="BH4" s="83"/>
      <c r="BI4" s="83"/>
      <c r="BJ4" s="22"/>
      <c r="BK4" s="88"/>
      <c r="BL4" s="88"/>
      <c r="BM4" s="88"/>
      <c r="BN4" s="88"/>
      <c r="BO4" s="88"/>
      <c r="BP4" s="88"/>
      <c r="BQ4" s="88"/>
      <c r="BR4" s="88"/>
      <c r="BS4" s="88"/>
      <c r="BT4" s="79"/>
      <c r="BU4" s="85"/>
      <c r="BV4" s="19"/>
      <c r="BW4" s="19"/>
      <c r="BX4" s="19"/>
    </row>
    <row r="5" spans="1:93" ht="25.05" customHeight="1" x14ac:dyDescent="0.2">
      <c r="A5" s="931" t="s">
        <v>242</v>
      </c>
      <c r="B5" s="932"/>
      <c r="C5" s="940" t="s">
        <v>179</v>
      </c>
      <c r="D5" s="940"/>
      <c r="E5" s="940"/>
      <c r="F5" s="940"/>
      <c r="G5" s="940"/>
      <c r="H5" s="940"/>
      <c r="I5" s="940"/>
      <c r="J5" s="940"/>
      <c r="K5" s="940"/>
      <c r="L5" s="940"/>
      <c r="M5" s="940"/>
      <c r="N5" s="940"/>
      <c r="O5" s="940"/>
      <c r="P5" s="940"/>
      <c r="Q5" s="935">
        <f>'10'!I17</f>
        <v>0</v>
      </c>
      <c r="R5" s="936"/>
      <c r="S5" s="936"/>
      <c r="T5" s="936"/>
      <c r="U5" s="936"/>
      <c r="V5" s="936"/>
      <c r="W5" s="936"/>
      <c r="X5" s="936"/>
      <c r="Y5" s="941"/>
      <c r="Z5" s="935">
        <f>'10'!H17</f>
        <v>0</v>
      </c>
      <c r="AA5" s="936"/>
      <c r="AB5" s="936"/>
      <c r="AC5" s="936"/>
      <c r="AD5" s="936"/>
      <c r="AE5" s="936"/>
      <c r="AF5" s="936"/>
      <c r="AG5" s="936"/>
      <c r="AH5" s="936"/>
      <c r="AI5" s="937">
        <f t="shared" ref="AI5:AI6" si="0">ROUNDDOWN($Z5/2,-3)</f>
        <v>0</v>
      </c>
      <c r="AJ5" s="938"/>
      <c r="AK5" s="938"/>
      <c r="AL5" s="938"/>
      <c r="AM5" s="938"/>
      <c r="AN5" s="938"/>
      <c r="AO5" s="938"/>
      <c r="AP5" s="938"/>
      <c r="AQ5" s="939"/>
      <c r="AR5" s="927"/>
      <c r="AS5" s="927"/>
      <c r="AT5" s="927"/>
      <c r="AU5" s="927"/>
      <c r="AV5" s="928"/>
      <c r="AW5" s="79"/>
      <c r="AX5" s="83"/>
      <c r="AY5" s="83"/>
      <c r="AZ5" s="83"/>
      <c r="BA5" s="83"/>
      <c r="BB5" s="83"/>
      <c r="BC5" s="83"/>
      <c r="BD5" s="83"/>
      <c r="BE5" s="83"/>
      <c r="BF5" s="83"/>
      <c r="BG5" s="83"/>
      <c r="BH5" s="83"/>
      <c r="BI5" s="83"/>
      <c r="BJ5" s="22"/>
      <c r="BK5" s="88"/>
      <c r="BL5" s="88"/>
      <c r="BM5" s="88"/>
      <c r="BN5" s="88"/>
      <c r="BO5" s="88"/>
      <c r="BP5" s="88"/>
      <c r="BQ5" s="88"/>
      <c r="BR5" s="88"/>
      <c r="BS5" s="88"/>
      <c r="BT5" s="79"/>
      <c r="BU5" s="85"/>
      <c r="BV5" s="19"/>
      <c r="BW5" s="19"/>
      <c r="BX5" s="19"/>
    </row>
    <row r="6" spans="1:93" ht="25.05" customHeight="1" thickBot="1" x14ac:dyDescent="0.25">
      <c r="A6" s="931"/>
      <c r="B6" s="932"/>
      <c r="C6" s="898" t="s">
        <v>243</v>
      </c>
      <c r="D6" s="898"/>
      <c r="E6" s="898"/>
      <c r="F6" s="898"/>
      <c r="G6" s="898"/>
      <c r="H6" s="898"/>
      <c r="I6" s="898"/>
      <c r="J6" s="898"/>
      <c r="K6" s="898"/>
      <c r="L6" s="898"/>
      <c r="M6" s="898"/>
      <c r="N6" s="898"/>
      <c r="O6" s="898"/>
      <c r="P6" s="898"/>
      <c r="Q6" s="899">
        <f>'11'!G17</f>
        <v>0</v>
      </c>
      <c r="R6" s="899"/>
      <c r="S6" s="899"/>
      <c r="T6" s="899"/>
      <c r="U6" s="899"/>
      <c r="V6" s="899"/>
      <c r="W6" s="899"/>
      <c r="X6" s="899"/>
      <c r="Y6" s="899"/>
      <c r="Z6" s="899">
        <f>'11'!F17</f>
        <v>0</v>
      </c>
      <c r="AA6" s="899"/>
      <c r="AB6" s="899"/>
      <c r="AC6" s="899"/>
      <c r="AD6" s="899"/>
      <c r="AE6" s="899"/>
      <c r="AF6" s="899"/>
      <c r="AG6" s="899"/>
      <c r="AH6" s="915"/>
      <c r="AI6" s="916">
        <f t="shared" si="0"/>
        <v>0</v>
      </c>
      <c r="AJ6" s="917"/>
      <c r="AK6" s="917"/>
      <c r="AL6" s="917"/>
      <c r="AM6" s="917"/>
      <c r="AN6" s="917"/>
      <c r="AO6" s="917"/>
      <c r="AP6" s="917"/>
      <c r="AQ6" s="918"/>
      <c r="AR6" s="920"/>
      <c r="AS6" s="920"/>
      <c r="AT6" s="920"/>
      <c r="AU6" s="920"/>
      <c r="AV6" s="921"/>
      <c r="AW6" s="79"/>
      <c r="AX6" s="83"/>
      <c r="AY6" s="83"/>
      <c r="AZ6" s="83"/>
      <c r="BA6" s="83"/>
      <c r="BB6" s="83"/>
      <c r="BC6" s="83"/>
      <c r="BD6" s="83"/>
      <c r="BE6" s="83"/>
      <c r="BF6" s="83"/>
      <c r="BG6" s="83"/>
      <c r="BH6" s="83"/>
      <c r="BI6" s="83"/>
      <c r="BJ6" s="83"/>
      <c r="BK6" s="88"/>
      <c r="BL6" s="88"/>
      <c r="BM6" s="88"/>
      <c r="BN6" s="88"/>
      <c r="BO6" s="88"/>
      <c r="BP6" s="88"/>
      <c r="BQ6" s="88"/>
      <c r="BR6" s="88"/>
      <c r="BS6" s="88"/>
      <c r="BT6" s="85"/>
      <c r="BU6" s="85"/>
      <c r="BV6" s="19"/>
      <c r="BW6" s="19"/>
      <c r="BX6" s="19"/>
    </row>
    <row r="7" spans="1:93" ht="25.05" customHeight="1" thickBot="1" x14ac:dyDescent="0.25">
      <c r="A7" s="931"/>
      <c r="B7" s="932"/>
      <c r="C7" s="898" t="s">
        <v>245</v>
      </c>
      <c r="D7" s="898"/>
      <c r="E7" s="898"/>
      <c r="F7" s="898"/>
      <c r="G7" s="898"/>
      <c r="H7" s="898"/>
      <c r="I7" s="898"/>
      <c r="J7" s="898"/>
      <c r="K7" s="898"/>
      <c r="L7" s="898"/>
      <c r="M7" s="898"/>
      <c r="N7" s="898"/>
      <c r="O7" s="898"/>
      <c r="P7" s="898"/>
      <c r="Q7" s="899">
        <f>'11'!G24</f>
        <v>0</v>
      </c>
      <c r="R7" s="899"/>
      <c r="S7" s="899"/>
      <c r="T7" s="899"/>
      <c r="U7" s="899"/>
      <c r="V7" s="899"/>
      <c r="W7" s="899"/>
      <c r="X7" s="899"/>
      <c r="Y7" s="899"/>
      <c r="Z7" s="900"/>
      <c r="AA7" s="900"/>
      <c r="AB7" s="900"/>
      <c r="AC7" s="900"/>
      <c r="AD7" s="900"/>
      <c r="AE7" s="900"/>
      <c r="AF7" s="900"/>
      <c r="AG7" s="900"/>
      <c r="AH7" s="901"/>
      <c r="AI7" s="933"/>
      <c r="AJ7" s="933"/>
      <c r="AK7" s="933"/>
      <c r="AL7" s="933"/>
      <c r="AM7" s="933"/>
      <c r="AN7" s="933"/>
      <c r="AO7" s="933"/>
      <c r="AP7" s="933"/>
      <c r="AQ7" s="934"/>
      <c r="AR7" s="896"/>
      <c r="AS7" s="896"/>
      <c r="AT7" s="896"/>
      <c r="AU7" s="896"/>
      <c r="AV7" s="897"/>
    </row>
    <row r="8" spans="1:93" ht="25.05" customHeight="1" thickTop="1" thickBot="1" x14ac:dyDescent="0.25">
      <c r="A8" s="902" t="s">
        <v>246</v>
      </c>
      <c r="B8" s="903"/>
      <c r="C8" s="903"/>
      <c r="D8" s="903"/>
      <c r="E8" s="903"/>
      <c r="F8" s="903"/>
      <c r="G8" s="903"/>
      <c r="H8" s="903"/>
      <c r="I8" s="903"/>
      <c r="J8" s="903"/>
      <c r="K8" s="903"/>
      <c r="L8" s="903"/>
      <c r="M8" s="903"/>
      <c r="N8" s="903"/>
      <c r="O8" s="903"/>
      <c r="P8" s="903"/>
      <c r="Q8" s="980">
        <f>SUM(Q5:Y7)</f>
        <v>0</v>
      </c>
      <c r="R8" s="981"/>
      <c r="S8" s="981"/>
      <c r="T8" s="981"/>
      <c r="U8" s="981"/>
      <c r="V8" s="981"/>
      <c r="W8" s="981"/>
      <c r="X8" s="981"/>
      <c r="Y8" s="982"/>
      <c r="Z8" s="980">
        <f>SUM(Z5:AH7)</f>
        <v>0</v>
      </c>
      <c r="AA8" s="981"/>
      <c r="AB8" s="981"/>
      <c r="AC8" s="981"/>
      <c r="AD8" s="981"/>
      <c r="AE8" s="981"/>
      <c r="AF8" s="981"/>
      <c r="AG8" s="981"/>
      <c r="AH8" s="981"/>
      <c r="AI8" s="980">
        <f>SUM(AI5:AQ7)</f>
        <v>0</v>
      </c>
      <c r="AJ8" s="981"/>
      <c r="AK8" s="981"/>
      <c r="AL8" s="981"/>
      <c r="AM8" s="981"/>
      <c r="AN8" s="981"/>
      <c r="AO8" s="981"/>
      <c r="AP8" s="981"/>
      <c r="AQ8" s="1002"/>
      <c r="AR8" s="913" t="str">
        <f>(IF(AI8&gt;1000000,"←修正して下さい",""))</f>
        <v/>
      </c>
      <c r="AS8" s="913"/>
      <c r="AT8" s="913"/>
      <c r="AU8" s="913"/>
      <c r="AV8" s="914"/>
      <c r="AX8" s="970" t="str">
        <f>(IF(AI8&gt;1000000,"「助成金交付申請額」合計が上限額100万円を超えています。「助成金交付申請額」を手入力で修正し、合計が100万円以内に収まるよう調整してください。",""))</f>
        <v/>
      </c>
      <c r="AY8" s="970"/>
      <c r="AZ8" s="970"/>
      <c r="BA8" s="970"/>
      <c r="BB8" s="970"/>
      <c r="BC8" s="970"/>
      <c r="BD8" s="970"/>
      <c r="BE8" s="970"/>
      <c r="BF8" s="970"/>
      <c r="BG8" s="970"/>
      <c r="BH8" s="970"/>
      <c r="BI8" s="970"/>
      <c r="BJ8" s="970"/>
      <c r="BK8" s="970"/>
      <c r="BL8" s="970"/>
      <c r="BM8" s="970"/>
      <c r="BN8" s="970"/>
      <c r="BO8" s="970"/>
      <c r="BP8" s="970"/>
      <c r="BQ8" s="970"/>
      <c r="BR8" s="970"/>
      <c r="BS8" s="970"/>
      <c r="BT8" s="970"/>
      <c r="BU8" s="970"/>
      <c r="BV8" s="970"/>
      <c r="BW8" s="970"/>
      <c r="BX8" s="970"/>
      <c r="BY8" s="970"/>
      <c r="BZ8" s="970"/>
      <c r="CA8" s="970"/>
      <c r="CB8" s="970"/>
      <c r="CC8" s="970"/>
      <c r="CD8" s="970"/>
      <c r="CE8" s="970"/>
      <c r="CF8" s="970"/>
      <c r="CG8" s="970"/>
      <c r="CH8" s="970"/>
      <c r="CI8" s="970"/>
      <c r="CJ8" s="970"/>
      <c r="CK8" s="970"/>
      <c r="CL8" s="970"/>
      <c r="CM8" s="970"/>
      <c r="CN8" s="970"/>
      <c r="CO8" s="970"/>
    </row>
    <row r="9" spans="1:93" s="19" customFormat="1" ht="14.25" customHeight="1" thickTop="1" x14ac:dyDescent="0.2">
      <c r="A9" s="81"/>
      <c r="B9" s="81"/>
      <c r="C9" s="81"/>
      <c r="D9" s="81"/>
      <c r="E9" s="81"/>
      <c r="F9" s="81"/>
      <c r="G9" s="81"/>
      <c r="H9" s="81"/>
      <c r="I9" s="81"/>
      <c r="J9" s="81"/>
      <c r="K9" s="81"/>
      <c r="L9" s="81"/>
      <c r="M9" s="81"/>
      <c r="N9" s="81"/>
      <c r="O9" s="81"/>
      <c r="P9" s="81"/>
      <c r="Q9" s="218"/>
      <c r="R9" s="218"/>
      <c r="S9" s="218"/>
      <c r="T9" s="218"/>
      <c r="U9" s="218"/>
      <c r="V9" s="218"/>
      <c r="W9" s="218"/>
      <c r="X9" s="218"/>
      <c r="Y9" s="218"/>
      <c r="Z9" s="218"/>
      <c r="AA9" s="218"/>
      <c r="AB9" s="218"/>
      <c r="AC9" s="218"/>
      <c r="AD9" s="218"/>
      <c r="AE9" s="218"/>
      <c r="AF9" s="218"/>
      <c r="AG9" s="218"/>
      <c r="AH9" s="218"/>
      <c r="AI9" s="218"/>
      <c r="AJ9" s="218"/>
      <c r="AK9" s="218"/>
      <c r="AL9" s="218"/>
      <c r="AM9" s="218"/>
      <c r="AN9" s="218"/>
      <c r="AO9" s="218"/>
      <c r="AP9" s="218"/>
      <c r="AQ9" s="218"/>
      <c r="AR9" s="159"/>
      <c r="AS9" s="159"/>
      <c r="AT9" s="159"/>
      <c r="AU9" s="159"/>
      <c r="AV9" s="159"/>
      <c r="AX9" s="970"/>
      <c r="AY9" s="970"/>
      <c r="AZ9" s="970"/>
      <c r="BA9" s="970"/>
      <c r="BB9" s="970"/>
      <c r="BC9" s="970"/>
      <c r="BD9" s="970"/>
      <c r="BE9" s="970"/>
      <c r="BF9" s="970"/>
      <c r="BG9" s="970"/>
      <c r="BH9" s="970"/>
      <c r="BI9" s="970"/>
      <c r="BJ9" s="970"/>
      <c r="BK9" s="970"/>
      <c r="BL9" s="970"/>
      <c r="BM9" s="970"/>
      <c r="BN9" s="970"/>
      <c r="BO9" s="970"/>
      <c r="BP9" s="970"/>
      <c r="BQ9" s="970"/>
      <c r="BR9" s="970"/>
      <c r="BS9" s="970"/>
      <c r="BT9" s="970"/>
      <c r="BU9" s="970"/>
      <c r="BV9" s="970"/>
      <c r="BW9" s="970"/>
      <c r="BX9" s="970"/>
      <c r="BY9" s="970"/>
      <c r="BZ9" s="970"/>
      <c r="CA9" s="970"/>
      <c r="CB9" s="970"/>
      <c r="CC9" s="970"/>
      <c r="CD9" s="970"/>
      <c r="CE9" s="970"/>
      <c r="CF9" s="970"/>
      <c r="CG9" s="970"/>
      <c r="CH9" s="970"/>
      <c r="CI9" s="970"/>
      <c r="CJ9" s="970"/>
      <c r="CK9" s="970"/>
      <c r="CL9" s="970"/>
      <c r="CM9" s="970"/>
      <c r="CN9" s="970"/>
      <c r="CO9" s="970"/>
    </row>
    <row r="10" spans="1:93" ht="25.05" customHeight="1" x14ac:dyDescent="0.2">
      <c r="A10" s="21" t="s">
        <v>188</v>
      </c>
      <c r="D10" s="80"/>
      <c r="K10" s="19"/>
      <c r="L10" s="19"/>
      <c r="M10" s="19"/>
      <c r="N10" s="19"/>
      <c r="O10" s="19"/>
      <c r="P10" s="19"/>
      <c r="Q10" s="219"/>
      <c r="R10" s="219"/>
      <c r="S10" s="219"/>
      <c r="T10" s="219"/>
      <c r="U10" s="219"/>
      <c r="V10" s="219"/>
      <c r="W10" s="219"/>
      <c r="X10" s="220"/>
      <c r="Y10" s="220"/>
      <c r="Z10" s="219"/>
      <c r="AA10" s="219"/>
      <c r="AB10" s="219"/>
      <c r="AC10" s="219"/>
      <c r="AD10" s="219"/>
      <c r="AE10" s="219"/>
      <c r="AF10" s="219"/>
      <c r="AG10" s="219"/>
      <c r="AH10" s="219"/>
      <c r="AI10" s="219"/>
      <c r="AJ10" s="219"/>
      <c r="AK10" s="221"/>
      <c r="AL10" s="221"/>
      <c r="AM10" s="221"/>
      <c r="AN10" s="221"/>
      <c r="AO10" s="221"/>
      <c r="AP10" s="221"/>
      <c r="AQ10" s="221"/>
      <c r="AR10" s="222"/>
      <c r="AS10" s="222"/>
      <c r="AT10" s="222"/>
      <c r="AU10" s="222"/>
      <c r="AV10" s="222"/>
      <c r="AX10" s="970"/>
      <c r="AY10" s="970"/>
      <c r="AZ10" s="970"/>
      <c r="BA10" s="970"/>
      <c r="BB10" s="970"/>
      <c r="BC10" s="970"/>
      <c r="BD10" s="970"/>
      <c r="BE10" s="970"/>
      <c r="BF10" s="970"/>
      <c r="BG10" s="970"/>
      <c r="BH10" s="970"/>
      <c r="BI10" s="970"/>
      <c r="BJ10" s="970"/>
      <c r="BK10" s="970"/>
      <c r="BL10" s="970"/>
      <c r="BM10" s="970"/>
      <c r="BN10" s="970"/>
      <c r="BO10" s="970"/>
      <c r="BP10" s="970"/>
      <c r="BQ10" s="970"/>
      <c r="BR10" s="970"/>
      <c r="BS10" s="970"/>
      <c r="BT10" s="970"/>
      <c r="BU10" s="970"/>
      <c r="BV10" s="970"/>
      <c r="BW10" s="970"/>
      <c r="BX10" s="970"/>
      <c r="BY10" s="970"/>
      <c r="BZ10" s="970"/>
      <c r="CA10" s="970"/>
      <c r="CB10" s="970"/>
      <c r="CC10" s="970"/>
      <c r="CD10" s="970"/>
      <c r="CE10" s="970"/>
      <c r="CF10" s="970"/>
      <c r="CG10" s="970"/>
      <c r="CH10" s="970"/>
      <c r="CI10" s="970"/>
      <c r="CJ10" s="970"/>
      <c r="CK10" s="970"/>
      <c r="CL10" s="970"/>
      <c r="CM10" s="970"/>
      <c r="CN10" s="970"/>
      <c r="CO10" s="970"/>
    </row>
    <row r="11" spans="1:93" ht="25.05" customHeight="1" x14ac:dyDescent="0.2">
      <c r="A11" s="987" t="s">
        <v>147</v>
      </c>
      <c r="B11" s="988"/>
      <c r="C11" s="988"/>
      <c r="D11" s="988"/>
      <c r="E11" s="988"/>
      <c r="F11" s="988"/>
      <c r="G11" s="988"/>
      <c r="H11" s="988"/>
      <c r="I11" s="988"/>
      <c r="J11" s="988"/>
      <c r="K11" s="988"/>
      <c r="L11" s="988"/>
      <c r="M11" s="988"/>
      <c r="N11" s="988"/>
      <c r="O11" s="988"/>
      <c r="P11" s="989"/>
      <c r="Q11" s="992" t="s">
        <v>23</v>
      </c>
      <c r="R11" s="993"/>
      <c r="S11" s="993"/>
      <c r="T11" s="993"/>
      <c r="U11" s="993"/>
      <c r="V11" s="993"/>
      <c r="W11" s="993"/>
      <c r="X11" s="993"/>
      <c r="Y11" s="993"/>
      <c r="Z11" s="967" t="s">
        <v>24</v>
      </c>
      <c r="AA11" s="968"/>
      <c r="AB11" s="968"/>
      <c r="AC11" s="968"/>
      <c r="AD11" s="968"/>
      <c r="AE11" s="968"/>
      <c r="AF11" s="968"/>
      <c r="AG11" s="968"/>
      <c r="AH11" s="968"/>
      <c r="AI11" s="968"/>
      <c r="AJ11" s="968"/>
      <c r="AK11" s="968"/>
      <c r="AL11" s="968"/>
      <c r="AM11" s="968"/>
      <c r="AN11" s="969"/>
      <c r="AO11" s="957" t="s">
        <v>218</v>
      </c>
      <c r="AP11" s="957"/>
      <c r="AQ11" s="957"/>
      <c r="AR11" s="957"/>
      <c r="AS11" s="957"/>
      <c r="AT11" s="957"/>
      <c r="AU11" s="957"/>
      <c r="AV11" s="957"/>
      <c r="AW11" s="160"/>
      <c r="AX11" s="160"/>
      <c r="BA11" s="161"/>
      <c r="BB11" s="161"/>
      <c r="BC11" s="161"/>
      <c r="BD11" s="161"/>
      <c r="BE11" s="161"/>
      <c r="BF11" s="79"/>
      <c r="BG11" s="79"/>
      <c r="BH11" s="79"/>
      <c r="BI11" s="79"/>
      <c r="BJ11" s="79"/>
      <c r="BK11" s="79"/>
      <c r="BL11" s="79"/>
      <c r="BM11" s="79"/>
      <c r="BN11" s="79"/>
      <c r="BO11" s="79"/>
      <c r="BP11" s="79"/>
      <c r="BQ11" s="79"/>
      <c r="BR11" s="79"/>
      <c r="BS11" s="79"/>
    </row>
    <row r="12" spans="1:93" ht="25.05" customHeight="1" x14ac:dyDescent="0.2">
      <c r="A12" s="971" t="s">
        <v>25</v>
      </c>
      <c r="B12" s="972"/>
      <c r="C12" s="955" t="s">
        <v>167</v>
      </c>
      <c r="D12" s="940"/>
      <c r="E12" s="940"/>
      <c r="F12" s="940"/>
      <c r="G12" s="940"/>
      <c r="H12" s="940"/>
      <c r="I12" s="940"/>
      <c r="J12" s="940"/>
      <c r="K12" s="940"/>
      <c r="L12" s="940"/>
      <c r="M12" s="940"/>
      <c r="N12" s="940"/>
      <c r="O12" s="940"/>
      <c r="P12" s="956"/>
      <c r="Q12" s="990"/>
      <c r="R12" s="991"/>
      <c r="S12" s="991"/>
      <c r="T12" s="991"/>
      <c r="U12" s="991"/>
      <c r="V12" s="991"/>
      <c r="W12" s="991"/>
      <c r="X12" s="991"/>
      <c r="Y12" s="991"/>
      <c r="Z12" s="964"/>
      <c r="AA12" s="965"/>
      <c r="AB12" s="965"/>
      <c r="AC12" s="965"/>
      <c r="AD12" s="965"/>
      <c r="AE12" s="965"/>
      <c r="AF12" s="965"/>
      <c r="AG12" s="965"/>
      <c r="AH12" s="965"/>
      <c r="AI12" s="965"/>
      <c r="AJ12" s="965"/>
      <c r="AK12" s="965"/>
      <c r="AL12" s="965"/>
      <c r="AM12" s="965"/>
      <c r="AN12" s="966"/>
      <c r="AO12" s="905"/>
      <c r="AP12" s="905"/>
      <c r="AQ12" s="905"/>
      <c r="AR12" s="905"/>
      <c r="AS12" s="905"/>
      <c r="AT12" s="905"/>
      <c r="AU12" s="905"/>
      <c r="AV12" s="905"/>
      <c r="AW12" s="160"/>
      <c r="AX12" s="160"/>
    </row>
    <row r="13" spans="1:93" ht="25.05" customHeight="1" x14ac:dyDescent="0.2">
      <c r="A13" s="973"/>
      <c r="B13" s="974"/>
      <c r="C13" s="952" t="s">
        <v>148</v>
      </c>
      <c r="D13" s="953"/>
      <c r="E13" s="953"/>
      <c r="F13" s="953"/>
      <c r="G13" s="953"/>
      <c r="H13" s="953"/>
      <c r="I13" s="953"/>
      <c r="J13" s="953"/>
      <c r="K13" s="953"/>
      <c r="L13" s="953"/>
      <c r="M13" s="953"/>
      <c r="N13" s="953"/>
      <c r="O13" s="953"/>
      <c r="P13" s="954"/>
      <c r="Q13" s="994"/>
      <c r="R13" s="995"/>
      <c r="S13" s="995"/>
      <c r="T13" s="995"/>
      <c r="U13" s="995"/>
      <c r="V13" s="995"/>
      <c r="W13" s="995"/>
      <c r="X13" s="995"/>
      <c r="Y13" s="995"/>
      <c r="Z13" s="961"/>
      <c r="AA13" s="962"/>
      <c r="AB13" s="962"/>
      <c r="AC13" s="962"/>
      <c r="AD13" s="962"/>
      <c r="AE13" s="962"/>
      <c r="AF13" s="962"/>
      <c r="AG13" s="962"/>
      <c r="AH13" s="962"/>
      <c r="AI13" s="962"/>
      <c r="AJ13" s="962"/>
      <c r="AK13" s="962"/>
      <c r="AL13" s="962"/>
      <c r="AM13" s="962"/>
      <c r="AN13" s="963"/>
      <c r="AO13" s="904"/>
      <c r="AP13" s="904"/>
      <c r="AQ13" s="904"/>
      <c r="AR13" s="904"/>
      <c r="AS13" s="904"/>
      <c r="AT13" s="904"/>
      <c r="AU13" s="904"/>
      <c r="AV13" s="904"/>
      <c r="AW13" s="161"/>
      <c r="AX13" s="161"/>
    </row>
    <row r="14" spans="1:93" ht="25.05" customHeight="1" x14ac:dyDescent="0.2">
      <c r="A14" s="973"/>
      <c r="B14" s="974"/>
      <c r="C14" s="952" t="s">
        <v>149</v>
      </c>
      <c r="D14" s="953"/>
      <c r="E14" s="953"/>
      <c r="F14" s="953"/>
      <c r="G14" s="953"/>
      <c r="H14" s="953"/>
      <c r="I14" s="953"/>
      <c r="J14" s="953"/>
      <c r="K14" s="953"/>
      <c r="L14" s="953"/>
      <c r="M14" s="953"/>
      <c r="N14" s="953"/>
      <c r="O14" s="953"/>
      <c r="P14" s="954"/>
      <c r="Q14" s="994"/>
      <c r="R14" s="995"/>
      <c r="S14" s="995"/>
      <c r="T14" s="995"/>
      <c r="U14" s="995"/>
      <c r="V14" s="995"/>
      <c r="W14" s="995"/>
      <c r="X14" s="995"/>
      <c r="Y14" s="995"/>
      <c r="Z14" s="961"/>
      <c r="AA14" s="962"/>
      <c r="AB14" s="962"/>
      <c r="AC14" s="962"/>
      <c r="AD14" s="962"/>
      <c r="AE14" s="962"/>
      <c r="AF14" s="962"/>
      <c r="AG14" s="962"/>
      <c r="AH14" s="962"/>
      <c r="AI14" s="962"/>
      <c r="AJ14" s="962"/>
      <c r="AK14" s="962"/>
      <c r="AL14" s="962"/>
      <c r="AM14" s="962"/>
      <c r="AN14" s="963"/>
      <c r="AO14" s="904"/>
      <c r="AP14" s="904"/>
      <c r="AQ14" s="904"/>
      <c r="AR14" s="904"/>
      <c r="AS14" s="904"/>
      <c r="AT14" s="904"/>
      <c r="AU14" s="904"/>
      <c r="AV14" s="904"/>
      <c r="AW14" s="163"/>
      <c r="AX14" s="162"/>
    </row>
    <row r="15" spans="1:93" ht="25.05" customHeight="1" thickBot="1" x14ac:dyDescent="0.25">
      <c r="A15" s="975"/>
      <c r="B15" s="976"/>
      <c r="C15" s="909" t="s">
        <v>150</v>
      </c>
      <c r="D15" s="910"/>
      <c r="E15" s="911"/>
      <c r="F15" s="999"/>
      <c r="G15" s="1000"/>
      <c r="H15" s="1000"/>
      <c r="I15" s="1000"/>
      <c r="J15" s="1000"/>
      <c r="K15" s="1000"/>
      <c r="L15" s="1000"/>
      <c r="M15" s="1000"/>
      <c r="N15" s="1000"/>
      <c r="O15" s="1000"/>
      <c r="P15" s="1001"/>
      <c r="Q15" s="983"/>
      <c r="R15" s="984"/>
      <c r="S15" s="984"/>
      <c r="T15" s="984"/>
      <c r="U15" s="984"/>
      <c r="V15" s="984"/>
      <c r="W15" s="984"/>
      <c r="X15" s="984"/>
      <c r="Y15" s="984"/>
      <c r="Z15" s="958"/>
      <c r="AA15" s="959"/>
      <c r="AB15" s="959"/>
      <c r="AC15" s="959"/>
      <c r="AD15" s="959"/>
      <c r="AE15" s="959"/>
      <c r="AF15" s="959"/>
      <c r="AG15" s="959"/>
      <c r="AH15" s="959"/>
      <c r="AI15" s="959"/>
      <c r="AJ15" s="959"/>
      <c r="AK15" s="959"/>
      <c r="AL15" s="959"/>
      <c r="AM15" s="959"/>
      <c r="AN15" s="960"/>
      <c r="AO15" s="912"/>
      <c r="AP15" s="912"/>
      <c r="AQ15" s="912"/>
      <c r="AR15" s="912"/>
      <c r="AS15" s="912"/>
      <c r="AT15" s="912"/>
      <c r="AU15" s="912"/>
      <c r="AV15" s="912"/>
      <c r="AW15" s="79"/>
    </row>
    <row r="16" spans="1:93" ht="25.05" customHeight="1" thickTop="1" thickBot="1" x14ac:dyDescent="0.25">
      <c r="A16" s="996" t="s">
        <v>224</v>
      </c>
      <c r="B16" s="997"/>
      <c r="C16" s="997"/>
      <c r="D16" s="997"/>
      <c r="E16" s="997"/>
      <c r="F16" s="997"/>
      <c r="G16" s="997"/>
      <c r="H16" s="997"/>
      <c r="I16" s="997"/>
      <c r="J16" s="997"/>
      <c r="K16" s="997"/>
      <c r="L16" s="997"/>
      <c r="M16" s="997"/>
      <c r="N16" s="997"/>
      <c r="O16" s="997"/>
      <c r="P16" s="998"/>
      <c r="Q16" s="985">
        <f>SUM(Q12:AA15)</f>
        <v>0</v>
      </c>
      <c r="R16" s="986"/>
      <c r="S16" s="986"/>
      <c r="T16" s="986"/>
      <c r="U16" s="986"/>
      <c r="V16" s="986"/>
      <c r="W16" s="986"/>
      <c r="X16" s="986"/>
      <c r="Y16" s="986"/>
      <c r="Z16" s="977" t="str">
        <f>IF(Q8&lt;&gt;Q16,"←修正して下さい","")</f>
        <v/>
      </c>
      <c r="AA16" s="978"/>
      <c r="AB16" s="978"/>
      <c r="AC16" s="978"/>
      <c r="AD16" s="978"/>
      <c r="AE16" s="978"/>
      <c r="AF16" s="978"/>
      <c r="AG16" s="978"/>
      <c r="AH16" s="978"/>
      <c r="AI16" s="978"/>
      <c r="AJ16" s="978"/>
      <c r="AK16" s="978"/>
      <c r="AL16" s="978"/>
      <c r="AM16" s="978"/>
      <c r="AN16" s="979"/>
      <c r="AO16" s="906"/>
      <c r="AP16" s="907"/>
      <c r="AQ16" s="907"/>
      <c r="AR16" s="907"/>
      <c r="AS16" s="907"/>
      <c r="AT16" s="907"/>
      <c r="AU16" s="907"/>
      <c r="AV16" s="908"/>
      <c r="AX16" s="951" t="str">
        <f>IF(Q8&lt;&gt;Q16,"「助成事業に要する経費」合計と「資金調達金額」合計とが不一致です。一致するよう修正してください。","")</f>
        <v/>
      </c>
      <c r="AY16" s="951"/>
      <c r="AZ16" s="951"/>
      <c r="BA16" s="951"/>
      <c r="BB16" s="951"/>
      <c r="BC16" s="951"/>
      <c r="BD16" s="951"/>
      <c r="BE16" s="951"/>
      <c r="BF16" s="951"/>
      <c r="BG16" s="951"/>
      <c r="BH16" s="951"/>
      <c r="BI16" s="951"/>
      <c r="BJ16" s="951"/>
      <c r="BK16" s="951"/>
      <c r="BL16" s="951"/>
      <c r="BM16" s="951"/>
      <c r="BN16" s="951"/>
      <c r="BO16" s="951"/>
      <c r="BP16" s="951"/>
      <c r="BQ16" s="951"/>
      <c r="BR16" s="951"/>
      <c r="BS16" s="951"/>
      <c r="BT16" s="951"/>
      <c r="BU16" s="951"/>
      <c r="BV16" s="951"/>
      <c r="BW16" s="951"/>
      <c r="BX16" s="951"/>
      <c r="BY16" s="951"/>
      <c r="BZ16" s="951"/>
      <c r="CA16" s="951"/>
    </row>
    <row r="17" spans="1:79" ht="15" customHeight="1" thickTop="1" x14ac:dyDescent="0.2">
      <c r="A17" s="27"/>
      <c r="B17" s="27"/>
      <c r="C17" s="86"/>
      <c r="D17" s="86"/>
      <c r="E17" s="86"/>
      <c r="F17" s="86"/>
      <c r="G17" s="86"/>
      <c r="H17" s="86"/>
      <c r="I17" s="86"/>
      <c r="J17" s="86"/>
      <c r="K17" s="86"/>
      <c r="L17" s="86"/>
      <c r="M17" s="84"/>
      <c r="N17" s="84"/>
      <c r="O17" s="84"/>
      <c r="P17" s="84"/>
      <c r="Q17" s="84"/>
      <c r="R17" s="84"/>
      <c r="S17" s="84"/>
      <c r="T17" s="84"/>
      <c r="U17" s="84"/>
      <c r="V17" s="83"/>
      <c r="W17" s="83"/>
      <c r="X17" s="86"/>
      <c r="Y17" s="86"/>
      <c r="Z17" s="86"/>
      <c r="AA17" s="86"/>
      <c r="AB17" s="86"/>
      <c r="AC17" s="86"/>
      <c r="AD17" s="86"/>
      <c r="AE17" s="86"/>
      <c r="AF17" s="86"/>
      <c r="AG17" s="86"/>
      <c r="AH17" s="86"/>
      <c r="AI17" s="86"/>
      <c r="AJ17" s="86"/>
      <c r="AK17" s="86"/>
      <c r="AL17" s="86"/>
      <c r="AM17" s="86"/>
      <c r="AN17" s="86"/>
      <c r="AO17" s="86"/>
      <c r="AP17" s="86"/>
      <c r="AQ17" s="86"/>
      <c r="AR17" s="82"/>
      <c r="AS17" s="82"/>
      <c r="AT17" s="82"/>
      <c r="AU17" s="82"/>
      <c r="AV17" s="82"/>
      <c r="AX17" s="951"/>
      <c r="AY17" s="951"/>
      <c r="AZ17" s="951"/>
      <c r="BA17" s="951"/>
      <c r="BB17" s="951"/>
      <c r="BC17" s="951"/>
      <c r="BD17" s="951"/>
      <c r="BE17" s="951"/>
      <c r="BF17" s="951"/>
      <c r="BG17" s="951"/>
      <c r="BH17" s="951"/>
      <c r="BI17" s="951"/>
      <c r="BJ17" s="951"/>
      <c r="BK17" s="951"/>
      <c r="BL17" s="951"/>
      <c r="BM17" s="951"/>
      <c r="BN17" s="951"/>
      <c r="BO17" s="951"/>
      <c r="BP17" s="951"/>
      <c r="BQ17" s="951"/>
      <c r="BR17" s="951"/>
      <c r="BS17" s="951"/>
      <c r="BT17" s="951"/>
      <c r="BU17" s="951"/>
      <c r="BV17" s="951"/>
      <c r="BW17" s="951"/>
      <c r="BX17" s="951"/>
      <c r="BY17" s="951"/>
      <c r="BZ17" s="951"/>
      <c r="CA17" s="951"/>
    </row>
    <row r="18" spans="1:79" ht="22.05" customHeight="1" x14ac:dyDescent="0.2">
      <c r="A18" s="28"/>
      <c r="B18" s="27"/>
      <c r="C18" s="47"/>
      <c r="D18" s="47"/>
      <c r="E18" s="919" t="s">
        <v>403</v>
      </c>
      <c r="F18" s="919"/>
      <c r="G18" s="919"/>
      <c r="H18" s="919"/>
      <c r="I18" s="919"/>
      <c r="J18" s="919"/>
      <c r="K18" s="919"/>
      <c r="L18" s="919"/>
      <c r="M18" s="919"/>
      <c r="N18" s="919"/>
      <c r="O18" s="919"/>
      <c r="P18" s="919"/>
      <c r="Q18" s="919"/>
      <c r="R18" s="919"/>
      <c r="S18" s="919"/>
      <c r="T18" s="919"/>
      <c r="U18" s="919"/>
      <c r="V18" s="919"/>
      <c r="W18" s="919"/>
      <c r="X18" s="919"/>
      <c r="Y18" s="919"/>
      <c r="Z18" s="919"/>
      <c r="AA18" s="919"/>
      <c r="AB18" s="919"/>
      <c r="AC18" s="919"/>
      <c r="AD18" s="919"/>
      <c r="AE18" s="919"/>
      <c r="AF18" s="919"/>
      <c r="AG18" s="919"/>
      <c r="AH18" s="919"/>
      <c r="AI18" s="919"/>
      <c r="AJ18" s="919"/>
      <c r="AK18" s="919"/>
      <c r="AL18" s="919"/>
      <c r="AM18" s="919"/>
      <c r="AN18" s="919"/>
      <c r="AO18" s="919"/>
      <c r="AP18" s="919"/>
      <c r="AQ18" s="919"/>
      <c r="AR18" s="919"/>
      <c r="AS18" s="919"/>
      <c r="AT18" s="919"/>
      <c r="AU18" s="919"/>
      <c r="AV18" s="919"/>
      <c r="AW18" s="160"/>
      <c r="AX18" s="160"/>
    </row>
    <row r="19" spans="1:79" ht="22.05" customHeight="1" x14ac:dyDescent="0.2">
      <c r="A19" s="51"/>
      <c r="B19" s="51"/>
      <c r="C19" s="48"/>
      <c r="D19" s="48"/>
      <c r="E19" s="893" t="s">
        <v>206</v>
      </c>
      <c r="F19" s="893"/>
      <c r="G19" s="893"/>
      <c r="H19" s="893"/>
      <c r="I19" s="893"/>
      <c r="J19" s="893"/>
      <c r="K19" s="893"/>
      <c r="L19" s="893"/>
      <c r="M19" s="893"/>
      <c r="N19" s="893"/>
      <c r="O19" s="893"/>
      <c r="P19" s="893"/>
      <c r="Q19" s="893"/>
      <c r="R19" s="893"/>
      <c r="S19" s="893"/>
      <c r="T19" s="893"/>
      <c r="U19" s="893"/>
      <c r="V19" s="893"/>
      <c r="W19" s="893"/>
      <c r="X19" s="893"/>
      <c r="Y19" s="893"/>
      <c r="Z19" s="893"/>
      <c r="AA19" s="893"/>
      <c r="AB19" s="893"/>
      <c r="AC19" s="893"/>
      <c r="AD19" s="893"/>
      <c r="AE19" s="893"/>
      <c r="AF19" s="893"/>
      <c r="AG19" s="893"/>
      <c r="AH19" s="893"/>
      <c r="AI19" s="893"/>
      <c r="AJ19" s="893"/>
      <c r="AK19" s="893"/>
      <c r="AL19" s="893"/>
      <c r="AM19" s="893"/>
      <c r="AN19" s="893"/>
      <c r="AO19" s="893"/>
      <c r="AP19" s="893"/>
      <c r="AQ19" s="893"/>
      <c r="AR19" s="893"/>
      <c r="AS19" s="893"/>
      <c r="AT19" s="893"/>
      <c r="AU19" s="893"/>
      <c r="AV19" s="893"/>
    </row>
    <row r="20" spans="1:79" ht="22.05" customHeight="1" x14ac:dyDescent="0.2">
      <c r="A20" s="27"/>
      <c r="B20" s="28"/>
      <c r="C20" s="46"/>
      <c r="D20" s="46"/>
      <c r="E20" s="893"/>
      <c r="F20" s="893"/>
      <c r="G20" s="893"/>
      <c r="H20" s="893"/>
      <c r="I20" s="893"/>
      <c r="J20" s="893"/>
      <c r="K20" s="893"/>
      <c r="L20" s="893"/>
      <c r="M20" s="893"/>
      <c r="N20" s="893"/>
      <c r="O20" s="893"/>
      <c r="P20" s="893"/>
      <c r="Q20" s="893"/>
      <c r="R20" s="893"/>
      <c r="S20" s="893"/>
      <c r="T20" s="893"/>
      <c r="U20" s="893"/>
      <c r="V20" s="893"/>
      <c r="W20" s="893"/>
      <c r="X20" s="893"/>
      <c r="Y20" s="893"/>
      <c r="Z20" s="893"/>
      <c r="AA20" s="893"/>
      <c r="AB20" s="893"/>
      <c r="AC20" s="893"/>
      <c r="AD20" s="893"/>
      <c r="AE20" s="893"/>
      <c r="AF20" s="893"/>
      <c r="AG20" s="893"/>
      <c r="AH20" s="893"/>
      <c r="AI20" s="893"/>
      <c r="AJ20" s="893"/>
      <c r="AK20" s="893"/>
      <c r="AL20" s="893"/>
      <c r="AM20" s="893"/>
      <c r="AN20" s="893"/>
      <c r="AO20" s="893"/>
      <c r="AP20" s="893"/>
      <c r="AQ20" s="893"/>
      <c r="AR20" s="893"/>
      <c r="AS20" s="893"/>
      <c r="AT20" s="893"/>
      <c r="AU20" s="893"/>
      <c r="AV20" s="893"/>
    </row>
    <row r="21" spans="1:79" ht="22.05" customHeight="1" x14ac:dyDescent="0.2">
      <c r="A21" s="27"/>
      <c r="B21" s="27"/>
      <c r="C21" s="6"/>
      <c r="D21" s="6"/>
      <c r="E21" s="895" t="s">
        <v>249</v>
      </c>
      <c r="F21" s="895"/>
      <c r="G21" s="895"/>
      <c r="H21" s="895"/>
      <c r="I21" s="895"/>
      <c r="J21" s="895"/>
      <c r="K21" s="895"/>
      <c r="L21" s="895"/>
      <c r="M21" s="895"/>
      <c r="N21" s="895"/>
      <c r="O21" s="895"/>
      <c r="P21" s="895"/>
      <c r="Q21" s="895"/>
      <c r="R21" s="895"/>
      <c r="S21" s="895"/>
      <c r="T21" s="895"/>
      <c r="U21" s="895"/>
      <c r="V21" s="895"/>
      <c r="W21" s="895"/>
      <c r="X21" s="895"/>
      <c r="Y21" s="895"/>
      <c r="Z21" s="895"/>
      <c r="AA21" s="895"/>
      <c r="AB21" s="895"/>
      <c r="AC21" s="895"/>
      <c r="AD21" s="895"/>
      <c r="AE21" s="895"/>
      <c r="AF21" s="895"/>
      <c r="AG21" s="895"/>
      <c r="AH21" s="895"/>
      <c r="AI21" s="895"/>
      <c r="AJ21" s="895"/>
      <c r="AK21" s="895"/>
      <c r="AL21" s="895"/>
      <c r="AM21" s="895"/>
      <c r="AN21" s="895"/>
      <c r="AO21" s="895"/>
      <c r="AP21" s="895"/>
      <c r="AQ21" s="895"/>
      <c r="AR21" s="895"/>
      <c r="AS21" s="895"/>
      <c r="AT21" s="895"/>
      <c r="AU21" s="895"/>
      <c r="AV21" s="895"/>
    </row>
    <row r="22" spans="1:79" ht="22.05" customHeight="1" x14ac:dyDescent="0.2">
      <c r="A22" s="27"/>
      <c r="B22" s="27"/>
      <c r="C22" s="6"/>
      <c r="D22" s="6"/>
      <c r="E22" s="895"/>
      <c r="F22" s="895"/>
      <c r="G22" s="895"/>
      <c r="H22" s="895"/>
      <c r="I22" s="895"/>
      <c r="J22" s="895"/>
      <c r="K22" s="895"/>
      <c r="L22" s="895"/>
      <c r="M22" s="895"/>
      <c r="N22" s="895"/>
      <c r="O22" s="895"/>
      <c r="P22" s="895"/>
      <c r="Q22" s="895"/>
      <c r="R22" s="895"/>
      <c r="S22" s="895"/>
      <c r="T22" s="895"/>
      <c r="U22" s="895"/>
      <c r="V22" s="895"/>
      <c r="W22" s="895"/>
      <c r="X22" s="895"/>
      <c r="Y22" s="895"/>
      <c r="Z22" s="895"/>
      <c r="AA22" s="895"/>
      <c r="AB22" s="895"/>
      <c r="AC22" s="895"/>
      <c r="AD22" s="895"/>
      <c r="AE22" s="895"/>
      <c r="AF22" s="895"/>
      <c r="AG22" s="895"/>
      <c r="AH22" s="895"/>
      <c r="AI22" s="895"/>
      <c r="AJ22" s="895"/>
      <c r="AK22" s="895"/>
      <c r="AL22" s="895"/>
      <c r="AM22" s="895"/>
      <c r="AN22" s="895"/>
      <c r="AO22" s="895"/>
      <c r="AP22" s="895"/>
      <c r="AQ22" s="895"/>
      <c r="AR22" s="895"/>
      <c r="AS22" s="895"/>
      <c r="AT22" s="895"/>
      <c r="AU22" s="895"/>
      <c r="AV22" s="895"/>
    </row>
    <row r="23" spans="1:79" ht="22.05" customHeight="1" x14ac:dyDescent="0.2">
      <c r="A23" s="27"/>
      <c r="B23" s="27"/>
      <c r="C23" s="6"/>
      <c r="D23" s="6"/>
      <c r="E23" s="895"/>
      <c r="F23" s="895"/>
      <c r="G23" s="895"/>
      <c r="H23" s="895"/>
      <c r="I23" s="895"/>
      <c r="J23" s="895"/>
      <c r="K23" s="895"/>
      <c r="L23" s="895"/>
      <c r="M23" s="895"/>
      <c r="N23" s="895"/>
      <c r="O23" s="895"/>
      <c r="P23" s="895"/>
      <c r="Q23" s="895"/>
      <c r="R23" s="895"/>
      <c r="S23" s="895"/>
      <c r="T23" s="895"/>
      <c r="U23" s="895"/>
      <c r="V23" s="895"/>
      <c r="W23" s="895"/>
      <c r="X23" s="895"/>
      <c r="Y23" s="895"/>
      <c r="Z23" s="895"/>
      <c r="AA23" s="895"/>
      <c r="AB23" s="895"/>
      <c r="AC23" s="895"/>
      <c r="AD23" s="895"/>
      <c r="AE23" s="895"/>
      <c r="AF23" s="895"/>
      <c r="AG23" s="895"/>
      <c r="AH23" s="895"/>
      <c r="AI23" s="895"/>
      <c r="AJ23" s="895"/>
      <c r="AK23" s="895"/>
      <c r="AL23" s="895"/>
      <c r="AM23" s="895"/>
      <c r="AN23" s="895"/>
      <c r="AO23" s="895"/>
      <c r="AP23" s="895"/>
      <c r="AQ23" s="895"/>
      <c r="AR23" s="895"/>
      <c r="AS23" s="895"/>
      <c r="AT23" s="895"/>
      <c r="AU23" s="895"/>
      <c r="AV23" s="895"/>
    </row>
    <row r="24" spans="1:79" ht="22.05" customHeight="1" x14ac:dyDescent="0.2">
      <c r="A24" s="51"/>
      <c r="B24" s="51"/>
      <c r="C24" s="49"/>
      <c r="D24" s="49"/>
      <c r="E24" s="894" t="s">
        <v>217</v>
      </c>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row>
    <row r="25" spans="1:79" s="50" customFormat="1" ht="15" customHeight="1" x14ac:dyDescent="0.2">
      <c r="C25" s="46"/>
      <c r="D25" s="46"/>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3"/>
      <c r="AQ25" s="293"/>
      <c r="AR25" s="293"/>
      <c r="AS25" s="293"/>
      <c r="AT25" s="293"/>
      <c r="AU25" s="293"/>
      <c r="AV25" s="293"/>
      <c r="AW25" s="3"/>
      <c r="AX25" s="3"/>
      <c r="AY25" s="3"/>
    </row>
  </sheetData>
  <sheetProtection sheet="1" objects="1" scenarios="1" formatCells="0" formatRows="0" insertRows="0" selectLockedCells="1"/>
  <protectedRanges>
    <protectedRange sqref="AI5:AQ6 Q12:Y15 Z13:AV15" name="範囲1"/>
  </protectedRanges>
  <dataConsolidate/>
  <mergeCells count="61">
    <mergeCell ref="AX8:CO10"/>
    <mergeCell ref="A12:B15"/>
    <mergeCell ref="Z16:AN16"/>
    <mergeCell ref="Q8:Y8"/>
    <mergeCell ref="Z8:AH8"/>
    <mergeCell ref="Q15:Y15"/>
    <mergeCell ref="Q16:Y16"/>
    <mergeCell ref="A11:P11"/>
    <mergeCell ref="Q12:Y12"/>
    <mergeCell ref="Q11:Y11"/>
    <mergeCell ref="Q13:Y13"/>
    <mergeCell ref="Q14:Y14"/>
    <mergeCell ref="A16:P16"/>
    <mergeCell ref="F15:P15"/>
    <mergeCell ref="C14:P14"/>
    <mergeCell ref="AI8:AQ8"/>
    <mergeCell ref="AX16:CA17"/>
    <mergeCell ref="C13:P13"/>
    <mergeCell ref="C12:P12"/>
    <mergeCell ref="AO11:AV11"/>
    <mergeCell ref="Z15:AN15"/>
    <mergeCell ref="Z14:AN14"/>
    <mergeCell ref="Z13:AN13"/>
    <mergeCell ref="Z12:AN12"/>
    <mergeCell ref="Z11:AN11"/>
    <mergeCell ref="AI4:AQ4"/>
    <mergeCell ref="AI3:AV3"/>
    <mergeCell ref="AR5:AV5"/>
    <mergeCell ref="AR4:AV4"/>
    <mergeCell ref="A5:B7"/>
    <mergeCell ref="AI7:AQ7"/>
    <mergeCell ref="Z5:AH5"/>
    <mergeCell ref="AI5:AQ5"/>
    <mergeCell ref="C5:P5"/>
    <mergeCell ref="Q5:Y5"/>
    <mergeCell ref="A3:P4"/>
    <mergeCell ref="Q3:Y3"/>
    <mergeCell ref="Z3:AH3"/>
    <mergeCell ref="Q4:Y4"/>
    <mergeCell ref="Z4:AH4"/>
    <mergeCell ref="C6:P6"/>
    <mergeCell ref="Q6:Y6"/>
    <mergeCell ref="Z6:AH6"/>
    <mergeCell ref="AI6:AQ6"/>
    <mergeCell ref="E18:AV18"/>
    <mergeCell ref="AR6:AV6"/>
    <mergeCell ref="E19:AV20"/>
    <mergeCell ref="E24:AV24"/>
    <mergeCell ref="E21:AV23"/>
    <mergeCell ref="AR7:AV7"/>
    <mergeCell ref="C7:P7"/>
    <mergeCell ref="Q7:Y7"/>
    <mergeCell ref="Z7:AH7"/>
    <mergeCell ref="A8:P8"/>
    <mergeCell ref="AO14:AV14"/>
    <mergeCell ref="AO13:AV13"/>
    <mergeCell ref="AO12:AV12"/>
    <mergeCell ref="AO16:AV16"/>
    <mergeCell ref="C15:E15"/>
    <mergeCell ref="AO15:AV15"/>
    <mergeCell ref="AR8:AV8"/>
  </mergeCells>
  <phoneticPr fontId="1"/>
  <conditionalFormatting sqref="AO16:AV16">
    <cfRule type="containsText" dxfId="12" priority="1" operator="containsText" text="修正">
      <formula>NOT(ISERROR(SEARCH("修正",AO16)))</formula>
    </cfRule>
  </conditionalFormatting>
  <conditionalFormatting sqref="AR8:AV8">
    <cfRule type="containsText" dxfId="11" priority="2" operator="containsText" text="修正">
      <formula>NOT(ISERROR(SEARCH("修正",AR8)))</formula>
    </cfRule>
  </conditionalFormatting>
  <dataValidations xWindow="603" yWindow="545" count="6">
    <dataValidation allowBlank="1" showErrorMessage="1" sqref="AR26:AV1048576 AR2 AS1:AU2 AR5:AR10 AS10:AV10 Z13:AN15 AR17:AV17 AX1:BJ6 BK6:BT6" xr:uid="{00000000-0002-0000-0A00-000000000000}"/>
    <dataValidation imeMode="disabled" allowBlank="1" showErrorMessage="1" sqref="Z12:AN12 Z16:AN16 BK1:BS5" xr:uid="{00000000-0002-0000-0A00-000001000000}"/>
    <dataValidation allowBlank="1" showInputMessage="1" showErrorMessage="1" prompt="自動転記されますので直接記入不要です。" sqref="Q9:AQ9 Q5:AH7" xr:uid="{00000000-0002-0000-0A00-000003000000}"/>
    <dataValidation imeMode="disabled" allowBlank="1" showInputMessage="1" showErrorMessage="1" prompt="「助成事業に要する経費」と「資金調達金額」の合計が一致するように記入してください。" sqref="Q12:Q15" xr:uid="{00000000-0002-0000-0A00-000004000000}"/>
    <dataValidation type="list" imeMode="hiragana" allowBlank="1" showInputMessage="1" showErrorMessage="1" sqref="AO13:AV15" xr:uid="{00000000-0002-0000-0A00-000005000000}">
      <formula1>"調達済,内諾済,折衝中,相談前"</formula1>
    </dataValidation>
    <dataValidation allowBlank="1" showInputMessage="1" showErrorMessage="1" prompt="自動計算されます。" sqref="Q16:Y16 Q8:AQ8 AI5:AQ7" xr:uid="{00000000-0002-0000-0A00-000006000000}"/>
  </dataValidations>
  <pageMargins left="0.39370078740157483" right="0.19685039370078741" top="0.39370078740157483" bottom="0.39370078740157483" header="0.19685039370078741" footer="0.19685039370078741"/>
  <pageSetup paperSize="9" fitToWidth="0" fitToHeight="0" orientation="portrait" r:id="rId1"/>
  <headerFooter>
    <oddFooter>&amp;C&amp;10&amp;A</oddFooter>
  </headerFooter>
  <rowBreaks count="1" manualBreakCount="1">
    <brk id="25" max="47" man="1"/>
  </rowBreaks>
  <colBreaks count="1" manualBreakCount="1">
    <brk id="48" max="1048575" man="1"/>
  </colBreaks>
  <ignoredErrors>
    <ignoredError sqref="AI5:AI6"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AS41"/>
  <sheetViews>
    <sheetView view="pageBreakPreview" zoomScale="84" zoomScaleNormal="130" zoomScaleSheetLayoutView="84" zoomScalePageLayoutView="115" workbookViewId="0">
      <selection activeCell="F7" sqref="F7"/>
    </sheetView>
  </sheetViews>
  <sheetFormatPr defaultColWidth="2.109375" defaultRowHeight="13.2" x14ac:dyDescent="0.2"/>
  <cols>
    <col min="1" max="1" width="6.88671875" style="105" customWidth="1"/>
    <col min="2" max="2" width="13.88671875" style="5" customWidth="1"/>
    <col min="3" max="3" width="10.77734375" style="5" customWidth="1"/>
    <col min="4" max="4" width="13.44140625" style="5" customWidth="1"/>
    <col min="5" max="5" width="5" style="106" customWidth="1"/>
    <col min="6" max="6" width="4.33203125" style="105" customWidth="1"/>
    <col min="7" max="7" width="8.6640625" style="105" customWidth="1"/>
    <col min="8" max="8" width="11.88671875" style="105" customWidth="1"/>
    <col min="9" max="9" width="10.109375" style="105" customWidth="1"/>
    <col min="10" max="10" width="13.44140625" style="5" customWidth="1"/>
    <col min="11" max="11" width="2.44140625" style="13" customWidth="1"/>
    <col min="12" max="12" width="9" style="8" customWidth="1"/>
    <col min="13" max="17" width="9" style="8"/>
    <col min="18" max="54" width="2.109375" style="10" customWidth="1"/>
    <col min="55" max="55" width="3" style="10" customWidth="1"/>
    <col min="56" max="213" width="2.109375" style="10" customWidth="1"/>
    <col min="214" max="16384" width="2.109375" style="10"/>
  </cols>
  <sheetData>
    <row r="1" spans="1:26" s="167" customFormat="1" ht="15" customHeight="1" x14ac:dyDescent="0.2">
      <c r="A1" s="123" t="s">
        <v>348</v>
      </c>
      <c r="B1" s="165"/>
      <c r="C1" s="165"/>
      <c r="D1" s="165"/>
      <c r="E1" s="165"/>
      <c r="F1" s="165"/>
      <c r="G1" s="165"/>
      <c r="H1" s="165"/>
      <c r="I1" s="165"/>
      <c r="J1" s="97"/>
      <c r="K1" s="139"/>
      <c r="L1" s="8"/>
      <c r="M1" s="8"/>
      <c r="N1" s="8"/>
      <c r="O1" s="8"/>
      <c r="P1" s="8"/>
      <c r="Q1" s="8"/>
      <c r="R1" s="166"/>
      <c r="S1" s="166"/>
      <c r="T1" s="59"/>
      <c r="U1" s="60"/>
      <c r="V1" s="59"/>
      <c r="W1" s="59"/>
      <c r="X1" s="59"/>
      <c r="Y1" s="59"/>
      <c r="Z1" s="59"/>
    </row>
    <row r="2" spans="1:26" ht="19.95" customHeight="1" x14ac:dyDescent="0.2">
      <c r="A2" s="24" t="s">
        <v>179</v>
      </c>
      <c r="B2" s="58"/>
      <c r="C2" s="58"/>
      <c r="D2" s="58"/>
      <c r="E2" s="58"/>
      <c r="F2" s="58"/>
      <c r="G2" s="58"/>
      <c r="H2" s="58"/>
      <c r="I2" s="58"/>
      <c r="J2" s="58"/>
      <c r="R2" s="61"/>
      <c r="S2" s="61"/>
      <c r="T2" s="61"/>
      <c r="U2" s="61"/>
      <c r="V2" s="61"/>
      <c r="W2" s="61"/>
      <c r="X2" s="61"/>
      <c r="Y2" s="61"/>
      <c r="Z2" s="61"/>
    </row>
    <row r="3" spans="1:26" ht="19.95" customHeight="1" x14ac:dyDescent="0.2">
      <c r="A3" s="62" t="s">
        <v>261</v>
      </c>
      <c r="B3" s="58"/>
      <c r="C3" s="58"/>
      <c r="D3" s="58"/>
      <c r="E3" s="58"/>
      <c r="F3" s="58"/>
      <c r="G3" s="58"/>
      <c r="H3" s="58"/>
      <c r="I3" s="58"/>
      <c r="J3" s="58"/>
      <c r="R3" s="61"/>
      <c r="S3" s="61"/>
      <c r="T3" s="61"/>
      <c r="U3" s="61"/>
      <c r="V3" s="61"/>
      <c r="W3" s="61"/>
      <c r="X3" s="61"/>
      <c r="Y3" s="61"/>
      <c r="Z3" s="61"/>
    </row>
    <row r="4" spans="1:26" ht="19.95" customHeight="1" x14ac:dyDescent="0.2">
      <c r="A4" s="62" t="s">
        <v>327</v>
      </c>
      <c r="B4" s="58"/>
      <c r="C4" s="58"/>
      <c r="D4" s="58"/>
      <c r="E4" s="58"/>
      <c r="F4" s="58"/>
      <c r="G4" s="58"/>
      <c r="H4" s="58"/>
      <c r="I4" s="58"/>
      <c r="J4" s="58"/>
      <c r="R4" s="61"/>
      <c r="S4" s="61"/>
      <c r="T4" s="61"/>
      <c r="U4" s="61"/>
      <c r="V4" s="61"/>
      <c r="W4" s="61"/>
      <c r="X4" s="61"/>
      <c r="Y4" s="61"/>
      <c r="Z4" s="61"/>
    </row>
    <row r="5" spans="1:26" ht="19.95" customHeight="1" x14ac:dyDescent="0.2">
      <c r="A5" s="26" t="s">
        <v>279</v>
      </c>
      <c r="B5" s="62"/>
      <c r="C5" s="63"/>
      <c r="D5" s="63"/>
      <c r="E5" s="64"/>
      <c r="F5" s="63"/>
      <c r="G5" s="63"/>
      <c r="H5" s="63"/>
      <c r="I5" s="63"/>
      <c r="J5" s="15" t="s">
        <v>26</v>
      </c>
    </row>
    <row r="6" spans="1:26" ht="45" customHeight="1" x14ac:dyDescent="0.2">
      <c r="A6" s="54" t="s">
        <v>152</v>
      </c>
      <c r="B6" s="55" t="s">
        <v>27</v>
      </c>
      <c r="C6" s="55" t="s">
        <v>28</v>
      </c>
      <c r="D6" s="55" t="s">
        <v>40</v>
      </c>
      <c r="E6" s="55" t="s">
        <v>29</v>
      </c>
      <c r="F6" s="56" t="s">
        <v>46</v>
      </c>
      <c r="G6" s="55" t="s">
        <v>190</v>
      </c>
      <c r="H6" s="164" t="s">
        <v>194</v>
      </c>
      <c r="I6" s="164" t="s">
        <v>30</v>
      </c>
      <c r="J6" s="57" t="s">
        <v>191</v>
      </c>
      <c r="K6" s="52" t="s">
        <v>178</v>
      </c>
    </row>
    <row r="7" spans="1:26" ht="41.25" customHeight="1" x14ac:dyDescent="0.2">
      <c r="A7" s="140">
        <f t="shared" ref="A7:A16" si="0">ROW()-6</f>
        <v>1</v>
      </c>
      <c r="B7" s="236"/>
      <c r="C7" s="236"/>
      <c r="D7" s="236"/>
      <c r="E7" s="237"/>
      <c r="F7" s="238"/>
      <c r="G7" s="239"/>
      <c r="H7" s="114">
        <f>原材料・副資材費[[#This Row],[数量
(A)]]*原材料・副資材費[[#This Row],[単価
（税抜）
(B)]]</f>
        <v>0</v>
      </c>
      <c r="I7" s="114">
        <f>ROUNDDOWN(原材料・副資材費[[#This Row],[助成対象経費
（税抜）
(A)×(B)]]*1.1,0)</f>
        <v>0</v>
      </c>
      <c r="J7" s="241"/>
      <c r="K7"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7" s="61"/>
      <c r="S7" s="61"/>
    </row>
    <row r="8" spans="1:26" ht="41.25" customHeight="1" x14ac:dyDescent="0.2">
      <c r="A8" s="140">
        <f t="shared" si="0"/>
        <v>2</v>
      </c>
      <c r="B8" s="236"/>
      <c r="C8" s="236"/>
      <c r="D8" s="236"/>
      <c r="E8" s="237"/>
      <c r="F8" s="238"/>
      <c r="G8" s="239"/>
      <c r="H8" s="114">
        <f>原材料・副資材費[[#This Row],[数量
(A)]]*原材料・副資材費[[#This Row],[単価
（税抜）
(B)]]</f>
        <v>0</v>
      </c>
      <c r="I8" s="114">
        <f>ROUNDDOWN(原材料・副資材費[[#This Row],[助成対象経費
（税抜）
(A)×(B)]]*1.1,0)</f>
        <v>0</v>
      </c>
      <c r="J8" s="241"/>
      <c r="K8"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8" s="61"/>
      <c r="S8" s="61"/>
    </row>
    <row r="9" spans="1:26" ht="41.25" customHeight="1" x14ac:dyDescent="0.2">
      <c r="A9" s="140">
        <f t="shared" si="0"/>
        <v>3</v>
      </c>
      <c r="B9" s="236"/>
      <c r="C9" s="236"/>
      <c r="D9" s="236"/>
      <c r="E9" s="237"/>
      <c r="F9" s="238"/>
      <c r="G9" s="239"/>
      <c r="H9" s="114">
        <f>原材料・副資材費[[#This Row],[数量
(A)]]*原材料・副資材費[[#This Row],[単価
（税抜）
(B)]]</f>
        <v>0</v>
      </c>
      <c r="I9" s="114">
        <f>ROUNDDOWN(原材料・副資材費[[#This Row],[助成対象経費
（税抜）
(A)×(B)]]*1.1,0)</f>
        <v>0</v>
      </c>
      <c r="J9" s="241"/>
      <c r="K9"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9" s="61"/>
      <c r="S9" s="61"/>
    </row>
    <row r="10" spans="1:26" ht="41.25" customHeight="1" x14ac:dyDescent="0.2">
      <c r="A10" s="140">
        <f t="shared" si="0"/>
        <v>4</v>
      </c>
      <c r="B10" s="236"/>
      <c r="C10" s="236"/>
      <c r="D10" s="236"/>
      <c r="E10" s="237"/>
      <c r="F10" s="238"/>
      <c r="G10" s="239"/>
      <c r="H10" s="114">
        <f>原材料・副資材費[[#This Row],[数量
(A)]]*原材料・副資材費[[#This Row],[単価
（税抜）
(B)]]</f>
        <v>0</v>
      </c>
      <c r="I10" s="114">
        <f>ROUNDDOWN(原材料・副資材費[[#This Row],[助成対象経費
（税抜）
(A)×(B)]]*1.1,0)</f>
        <v>0</v>
      </c>
      <c r="J10" s="241"/>
      <c r="K10"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10" s="61"/>
      <c r="S10" s="61"/>
    </row>
    <row r="11" spans="1:26" ht="41.25" customHeight="1" x14ac:dyDescent="0.2">
      <c r="A11" s="140">
        <f t="shared" si="0"/>
        <v>5</v>
      </c>
      <c r="B11" s="236"/>
      <c r="C11" s="236"/>
      <c r="D11" s="236"/>
      <c r="E11" s="237"/>
      <c r="F11" s="238"/>
      <c r="G11" s="239"/>
      <c r="H11" s="114">
        <f>原材料・副資材費[[#This Row],[数量
(A)]]*原材料・副資材費[[#This Row],[単価
（税抜）
(B)]]</f>
        <v>0</v>
      </c>
      <c r="I11" s="114">
        <f>ROUNDDOWN(原材料・副資材費[[#This Row],[助成対象経費
（税抜）
(A)×(B)]]*1.1,0)</f>
        <v>0</v>
      </c>
      <c r="J11" s="241"/>
      <c r="K11"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11" s="61"/>
      <c r="S11" s="61"/>
    </row>
    <row r="12" spans="1:26" ht="41.25" customHeight="1" x14ac:dyDescent="0.2">
      <c r="A12" s="140">
        <f t="shared" si="0"/>
        <v>6</v>
      </c>
      <c r="B12" s="236"/>
      <c r="C12" s="236"/>
      <c r="D12" s="236"/>
      <c r="E12" s="237"/>
      <c r="F12" s="238"/>
      <c r="G12" s="239"/>
      <c r="H12" s="114">
        <f>原材料・副資材費[[#This Row],[数量
(A)]]*原材料・副資材費[[#This Row],[単価
（税抜）
(B)]]</f>
        <v>0</v>
      </c>
      <c r="I12" s="114">
        <f>ROUNDDOWN(原材料・副資材費[[#This Row],[助成対象経費
（税抜）
(A)×(B)]]*1.1,0)</f>
        <v>0</v>
      </c>
      <c r="J12" s="241"/>
      <c r="K12"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12" s="61"/>
      <c r="S12" s="61"/>
    </row>
    <row r="13" spans="1:26" ht="41.25" customHeight="1" x14ac:dyDescent="0.2">
      <c r="A13" s="140">
        <f t="shared" si="0"/>
        <v>7</v>
      </c>
      <c r="B13" s="236"/>
      <c r="C13" s="236"/>
      <c r="D13" s="236"/>
      <c r="E13" s="237"/>
      <c r="F13" s="238"/>
      <c r="G13" s="239"/>
      <c r="H13" s="114">
        <f>原材料・副資材費[[#This Row],[数量
(A)]]*原材料・副資材費[[#This Row],[単価
（税抜）
(B)]]</f>
        <v>0</v>
      </c>
      <c r="I13" s="114">
        <f>ROUNDDOWN(原材料・副資材費[[#This Row],[助成対象経費
（税抜）
(A)×(B)]]*1.1,0)</f>
        <v>0</v>
      </c>
      <c r="J13" s="241"/>
      <c r="K13"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c r="R13" s="61"/>
      <c r="S13" s="61"/>
    </row>
    <row r="14" spans="1:26" ht="41.25" customHeight="1" x14ac:dyDescent="0.2">
      <c r="A14" s="140">
        <f t="shared" si="0"/>
        <v>8</v>
      </c>
      <c r="B14" s="236"/>
      <c r="C14" s="236"/>
      <c r="D14" s="236"/>
      <c r="E14" s="237"/>
      <c r="F14" s="238"/>
      <c r="G14" s="239"/>
      <c r="H14" s="114">
        <f>原材料・副資材費[[#This Row],[数量
(A)]]*原材料・副資材費[[#This Row],[単価
（税抜）
(B)]]</f>
        <v>0</v>
      </c>
      <c r="I14" s="114">
        <f>ROUNDDOWN(原材料・副資材費[[#This Row],[助成対象経費
（税抜）
(A)×(B)]]*1.1,0)</f>
        <v>0</v>
      </c>
      <c r="J14" s="241"/>
      <c r="K14"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row>
    <row r="15" spans="1:26" ht="41.25" customHeight="1" x14ac:dyDescent="0.2">
      <c r="A15" s="141">
        <f t="shared" si="0"/>
        <v>9</v>
      </c>
      <c r="B15" s="236"/>
      <c r="C15" s="236"/>
      <c r="D15" s="236"/>
      <c r="E15" s="237"/>
      <c r="F15" s="238"/>
      <c r="G15" s="239"/>
      <c r="H15" s="114">
        <f>原材料・副資材費[[#This Row],[数量
(A)]]*原材料・副資材費[[#This Row],[単価
（税抜）
(B)]]</f>
        <v>0</v>
      </c>
      <c r="I15" s="114">
        <f>ROUNDDOWN(原材料・副資材費[[#This Row],[助成対象経費
（税抜）
(A)×(B)]]*1.1,0)</f>
        <v>0</v>
      </c>
      <c r="J15" s="241"/>
      <c r="K15"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row>
    <row r="16" spans="1:26" ht="41.25" customHeight="1" x14ac:dyDescent="0.2">
      <c r="A16" s="141">
        <f t="shared" si="0"/>
        <v>10</v>
      </c>
      <c r="B16" s="236"/>
      <c r="C16" s="236"/>
      <c r="D16" s="236"/>
      <c r="E16" s="237"/>
      <c r="F16" s="238"/>
      <c r="G16" s="239"/>
      <c r="H16" s="114">
        <f>原材料・副資材費[[#This Row],[数量
(A)]]*原材料・副資材費[[#This Row],[単価
（税抜）
(B)]]</f>
        <v>0</v>
      </c>
      <c r="I16" s="114">
        <f>ROUNDDOWN(原材料・副資材費[[#This Row],[助成対象経費
（税抜）
(A)×(B)]]*1.1,0)</f>
        <v>0</v>
      </c>
      <c r="J16" s="241"/>
      <c r="K16" s="168" t="str">
        <f>IF(OR(AND(原材料・副資材費[[#This Row],[品　名]]="",原材料・副資材費[[#This Row],[仕　様]]="",原材料・副資材費[[#This Row],[用　途]]="",原材料・副資材費[[#This Row],[数量
(A)]]="",原材料・副資材費[[#This Row],[単位]]="",原材料・副資材費[[#This Row],[単価
（税抜）
(B)]]="",原材料・副資材費[[#This Row],[購入先事業者名]]=""),AND(原材料・副資材費[[#This Row],[品　名]]&lt;&gt;"",原材料・副資材費[[#This Row],[仕　様]]&lt;&gt;"",原材料・副資材費[[#This Row],[用　途]]&lt;&gt;"",原材料・副資材費[[#This Row],[数量
(A)]]&lt;&gt;"",原材料・副資材費[[#This Row],[単位]]&lt;&gt;"",原材料・副資材費[[#This Row],[単価
（税抜）
(B)]]&lt;&gt;"",原材料・副資材費[[#This Row],[購入先事業者名]]&lt;&gt;"")),"","←全ての項目を入力してください。")</f>
        <v/>
      </c>
    </row>
    <row r="17" spans="1:45" ht="30" customHeight="1" x14ac:dyDescent="0.2">
      <c r="A17" s="98"/>
      <c r="B17" s="99"/>
      <c r="C17" s="99"/>
      <c r="D17" s="99"/>
      <c r="E17" s="100"/>
      <c r="F17" s="101"/>
      <c r="G17" s="102" t="s">
        <v>126</v>
      </c>
      <c r="H17" s="103">
        <f>SUBTOTAL(109,原材料・副資材費[助成対象経費
（税抜）
(A)×(B)])</f>
        <v>0</v>
      </c>
      <c r="I17" s="103">
        <f>SUBTOTAL(109,原材料・副資材費[助成事業に
要する経費
（税込）])</f>
        <v>0</v>
      </c>
      <c r="J17" s="104"/>
      <c r="K17" s="53"/>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row>
    <row r="41" spans="12:17" x14ac:dyDescent="0.2">
      <c r="L41" s="30"/>
      <c r="M41" s="30"/>
      <c r="N41" s="30"/>
      <c r="O41" s="30"/>
      <c r="P41" s="30"/>
      <c r="Q41" s="30"/>
    </row>
  </sheetData>
  <sheetProtection sheet="1" formatCells="0" formatRows="0" insertRows="0" deleteRows="0" selectLockedCells="1"/>
  <protectedRanges>
    <protectedRange sqref="B7:J16" name="範囲1"/>
  </protectedRanges>
  <phoneticPr fontId="1"/>
  <conditionalFormatting sqref="B7:G16">
    <cfRule type="expression" dxfId="10" priority="2">
      <formula>AND(OR($B7&lt;&gt;"",$C7&lt;&gt;"",$D7&lt;&gt;"",$E7&lt;&gt;"",$F7&lt;&gt;"",$G7&lt;&gt;""),B7="")</formula>
    </cfRule>
  </conditionalFormatting>
  <conditionalFormatting sqref="J7:J16">
    <cfRule type="expression" dxfId="9" priority="1">
      <formula>AND(OR($B7&lt;&gt;"",$C7&lt;&gt;"",$D7&lt;&gt;"",$E7&lt;&gt;"",$F7&lt;&gt;"",$G7&lt;&gt;""),J7="")</formula>
    </cfRule>
  </conditionalFormatting>
  <dataValidations xWindow="684" yWindow="529" count="8">
    <dataValidation allowBlank="1" showInputMessage="1" showErrorMessage="1" prompt="（例）_x000a_・○○部に組込_x000a_・試験用_x000a_" sqref="D7:D16" xr:uid="{00000000-0002-0000-0B00-000000000000}"/>
    <dataValidation allowBlank="1" showInputMessage="1" showErrorMessage="1" prompt="大きさ、材質、規格等を記入してください。" sqref="C7:C16" xr:uid="{00000000-0002-0000-0B00-000001000000}"/>
    <dataValidation imeMode="disabled" allowBlank="1" showInputMessage="1" showErrorMessage="1" sqref="G7:G16" xr:uid="{00000000-0002-0000-0B00-000002000000}"/>
    <dataValidation type="custom" allowBlank="1" showInputMessage="1" showErrorMessage="1" sqref="K7:K16" xr:uid="{00000000-0002-0000-0B00-000003000000}">
      <formula1>ISERROR(FIND(CHAR(10),K7))</formula1>
    </dataValidation>
    <dataValidation allowBlank="1" showErrorMessage="1" prompt="_x000a_" sqref="B7:B16" xr:uid="{00000000-0002-0000-0B00-000004000000}"/>
    <dataValidation type="custom" imeMode="disabled" allowBlank="1" showInputMessage="1" showErrorMessage="1" prompt="本助成事業に必要な最小限の数量を記入してください。" sqref="E7:E16" xr:uid="{00000000-0002-0000-0B00-000005000000}">
      <formula1>ISERROR(FIND(CHAR(10),E7))</formula1>
    </dataValidation>
    <dataValidation allowBlank="1" showInputMessage="1" showErrorMessage="1" prompt="未定等不明確の場合は、 申請時点の候補先を記入してください。「未定、検討中」等の記入はできません。" sqref="J7:J16" xr:uid="{00000000-0002-0000-0B00-000006000000}"/>
    <dataValidation allowBlank="1" showInputMessage="1" showErrorMessage="1" prompt="自動計算されます。" sqref="H7:I16" xr:uid="{00000000-0002-0000-0B00-000007000000}"/>
  </dataValidations>
  <pageMargins left="0.39370078740157483" right="0.19685039370078741" top="0.39370078740157483" bottom="0.39370078740157483" header="0.19685039370078741" footer="0.19685039370078741"/>
  <pageSetup paperSize="9" orientation="portrait" r:id="rId1"/>
  <headerFooter>
    <oddFooter>&amp;C&amp;10&amp;A</oddFooter>
  </headerFooter>
  <rowBreaks count="1" manualBreakCount="1">
    <brk id="17" max="9" man="1"/>
  </rowBreaks>
  <colBreaks count="1" manualBreakCount="1">
    <brk id="10" max="1048575" man="1"/>
  </col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AR32"/>
  <sheetViews>
    <sheetView view="pageBreakPreview" zoomScale="84" zoomScaleNormal="130" zoomScaleSheetLayoutView="84" workbookViewId="0">
      <selection activeCell="E7" sqref="E7"/>
    </sheetView>
  </sheetViews>
  <sheetFormatPr defaultColWidth="2.109375" defaultRowHeight="14.25" customHeight="1" x14ac:dyDescent="0.2"/>
  <cols>
    <col min="1" max="1" width="6.88671875" style="7" customWidth="1"/>
    <col min="2" max="2" width="23" style="7" customWidth="1"/>
    <col min="3" max="3" width="10.77734375" style="7" customWidth="1"/>
    <col min="4" max="4" width="5.77734375" style="7" customWidth="1"/>
    <col min="5" max="5" width="10.77734375" style="7" customWidth="1"/>
    <col min="6" max="6" width="12.109375" style="7" customWidth="1"/>
    <col min="7" max="7" width="11.44140625" style="7" customWidth="1"/>
    <col min="8" max="8" width="16.33203125" style="7" customWidth="1"/>
    <col min="9" max="9" width="2.109375" style="72" customWidth="1"/>
    <col min="10" max="11" width="2.109375" style="10" customWidth="1"/>
    <col min="12" max="12" width="11.21875" style="10" customWidth="1"/>
    <col min="13" max="13" width="9.44140625" style="10" customWidth="1"/>
    <col min="14" max="14" width="6.21875" style="10" customWidth="1"/>
    <col min="15" max="211" width="2.109375" style="10" customWidth="1"/>
    <col min="212" max="16384" width="2.109375" style="10"/>
  </cols>
  <sheetData>
    <row r="1" spans="1:44" ht="15" customHeight="1" x14ac:dyDescent="0.2">
      <c r="A1" s="24" t="s">
        <v>247</v>
      </c>
      <c r="B1" s="58"/>
      <c r="C1" s="58"/>
      <c r="D1" s="58"/>
      <c r="E1" s="58"/>
      <c r="F1" s="58"/>
      <c r="G1" s="58"/>
      <c r="H1" s="58"/>
    </row>
    <row r="2" spans="1:44" ht="19.95" customHeight="1" x14ac:dyDescent="0.2">
      <c r="A2" s="62" t="s">
        <v>262</v>
      </c>
      <c r="B2" s="58"/>
      <c r="C2" s="58"/>
      <c r="D2" s="58"/>
      <c r="E2" s="58"/>
      <c r="F2" s="58"/>
      <c r="G2" s="58"/>
      <c r="H2" s="58"/>
    </row>
    <row r="3" spans="1:44" ht="19.95" customHeight="1" x14ac:dyDescent="0.2">
      <c r="A3" s="62" t="s">
        <v>260</v>
      </c>
      <c r="B3" s="58"/>
      <c r="C3" s="58"/>
      <c r="D3" s="58"/>
      <c r="E3" s="58"/>
      <c r="F3" s="58"/>
      <c r="G3" s="58"/>
      <c r="H3" s="58"/>
    </row>
    <row r="4" spans="1:44" ht="19.95" customHeight="1" x14ac:dyDescent="0.2">
      <c r="A4" s="26" t="s">
        <v>279</v>
      </c>
      <c r="B4" s="26"/>
      <c r="C4" s="26"/>
      <c r="D4" s="26"/>
      <c r="E4" s="26"/>
      <c r="F4" s="26"/>
      <c r="G4" s="26"/>
      <c r="H4" s="26"/>
      <c r="L4" s="78"/>
    </row>
    <row r="5" spans="1:44" ht="19.95" customHeight="1" x14ac:dyDescent="0.15">
      <c r="A5" s="26" t="s">
        <v>280</v>
      </c>
      <c r="B5" s="26"/>
      <c r="C5" s="26"/>
      <c r="D5" s="26"/>
      <c r="E5" s="26"/>
      <c r="F5" s="26"/>
      <c r="G5" s="26"/>
      <c r="H5" s="68" t="s">
        <v>26</v>
      </c>
      <c r="I5" s="73"/>
      <c r="J5" s="11"/>
      <c r="L5" s="76"/>
    </row>
    <row r="6" spans="1:44" ht="39.450000000000003" customHeight="1" x14ac:dyDescent="0.2">
      <c r="A6" s="65" t="s">
        <v>152</v>
      </c>
      <c r="B6" s="66" t="s">
        <v>250</v>
      </c>
      <c r="C6" s="66" t="s">
        <v>251</v>
      </c>
      <c r="D6" s="69" t="s">
        <v>47</v>
      </c>
      <c r="E6" s="70" t="s">
        <v>190</v>
      </c>
      <c r="F6" s="66" t="s">
        <v>195</v>
      </c>
      <c r="G6" s="66" t="s">
        <v>39</v>
      </c>
      <c r="H6" s="67" t="s">
        <v>252</v>
      </c>
      <c r="I6" s="71" t="s">
        <v>38</v>
      </c>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row>
    <row r="7" spans="1:44" ht="41.25" customHeight="1" x14ac:dyDescent="0.2">
      <c r="A7" s="142">
        <f t="shared" ref="A7:A16" si="0">ROW()-6</f>
        <v>1</v>
      </c>
      <c r="B7" s="236"/>
      <c r="C7" s="242"/>
      <c r="D7" s="243"/>
      <c r="E7" s="242"/>
      <c r="F7" s="115">
        <f>委託・外注費[[#This Row],[数量
(A)]]*委託・外注費[[#This Row],[単価
（税抜）
(B)]]</f>
        <v>0</v>
      </c>
      <c r="G7" s="115">
        <f>ROUNDDOWN(委託・外注費[[#This Row],[助成対象経費
（税抜）
(A)×(B）]]*1.1,0)</f>
        <v>0</v>
      </c>
      <c r="H7" s="247"/>
      <c r="I7"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row>
    <row r="8" spans="1:44" ht="41.25" customHeight="1" x14ac:dyDescent="0.2">
      <c r="A8" s="142">
        <f t="shared" si="0"/>
        <v>2</v>
      </c>
      <c r="B8" s="236"/>
      <c r="C8" s="242"/>
      <c r="D8" s="243"/>
      <c r="E8" s="242"/>
      <c r="F8" s="115">
        <f>委託・外注費[[#This Row],[数量
(A)]]*委託・外注費[[#This Row],[単価
（税抜）
(B)]]</f>
        <v>0</v>
      </c>
      <c r="G8" s="115">
        <f>ROUNDDOWN(委託・外注費[[#This Row],[助成対象経費
（税抜）
(A)×(B）]]*1.1,0)</f>
        <v>0</v>
      </c>
      <c r="H8" s="247"/>
      <c r="I8"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K8" s="170"/>
      <c r="M8" s="171"/>
      <c r="N8" s="171"/>
    </row>
    <row r="9" spans="1:44" ht="41.25" customHeight="1" x14ac:dyDescent="0.2">
      <c r="A9" s="142">
        <f t="shared" si="0"/>
        <v>3</v>
      </c>
      <c r="B9" s="240"/>
      <c r="C9" s="244"/>
      <c r="D9" s="245"/>
      <c r="E9" s="246"/>
      <c r="F9" s="115">
        <f>委託・外注費[[#This Row],[数量
(A)]]*委託・外注費[[#This Row],[単価
（税抜）
(B)]]</f>
        <v>0</v>
      </c>
      <c r="G9" s="115">
        <f>ROUNDDOWN(委託・外注費[[#This Row],[助成対象経費
（税抜）
(A)×(B）]]*1.1,0)</f>
        <v>0</v>
      </c>
      <c r="H9" s="248"/>
      <c r="I9"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L9" s="12"/>
      <c r="M9" s="12"/>
      <c r="N9" s="12"/>
    </row>
    <row r="10" spans="1:44" ht="41.25" customHeight="1" x14ac:dyDescent="0.2">
      <c r="A10" s="142">
        <f t="shared" si="0"/>
        <v>4</v>
      </c>
      <c r="B10" s="236"/>
      <c r="C10" s="242"/>
      <c r="D10" s="243"/>
      <c r="E10" s="242"/>
      <c r="F10" s="115">
        <f>委託・外注費[[#This Row],[数量
(A)]]*委託・外注費[[#This Row],[単価
（税抜）
(B)]]</f>
        <v>0</v>
      </c>
      <c r="G10" s="115">
        <f>ROUNDDOWN(委託・外注費[[#This Row],[助成対象経費
（税抜）
(A)×(B）]]*1.1,0)</f>
        <v>0</v>
      </c>
      <c r="H10" s="247"/>
      <c r="I10"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L10" s="12"/>
      <c r="M10" s="12"/>
      <c r="N10" s="12"/>
    </row>
    <row r="11" spans="1:44" ht="41.25" customHeight="1" x14ac:dyDescent="0.2">
      <c r="A11" s="142">
        <f t="shared" si="0"/>
        <v>5</v>
      </c>
      <c r="B11" s="236"/>
      <c r="C11" s="242"/>
      <c r="D11" s="243"/>
      <c r="E11" s="242"/>
      <c r="F11" s="115">
        <f>委託・外注費[[#This Row],[数量
(A)]]*委託・外注費[[#This Row],[単価
（税抜）
(B)]]</f>
        <v>0</v>
      </c>
      <c r="G11" s="115">
        <f>ROUNDDOWN(委託・外注費[[#This Row],[助成対象経費
（税抜）
(A)×(B）]]*1.1,0)</f>
        <v>0</v>
      </c>
      <c r="H11" s="247"/>
      <c r="I11"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L11" s="12"/>
      <c r="M11" s="12"/>
      <c r="N11" s="12"/>
    </row>
    <row r="12" spans="1:44" ht="41.25" customHeight="1" x14ac:dyDescent="0.2">
      <c r="A12" s="142">
        <f t="shared" si="0"/>
        <v>6</v>
      </c>
      <c r="B12" s="236"/>
      <c r="C12" s="242"/>
      <c r="D12" s="243"/>
      <c r="E12" s="242"/>
      <c r="F12" s="115">
        <f>委託・外注費[[#This Row],[数量
(A)]]*委託・外注費[[#This Row],[単価
（税抜）
(B)]]</f>
        <v>0</v>
      </c>
      <c r="G12" s="115">
        <f>ROUNDDOWN(委託・外注費[[#This Row],[助成対象経費
（税抜）
(A)×(B）]]*1.1,0)</f>
        <v>0</v>
      </c>
      <c r="H12" s="247"/>
      <c r="I12"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L12" s="12"/>
      <c r="M12" s="12"/>
      <c r="N12" s="12"/>
    </row>
    <row r="13" spans="1:44" ht="41.25" customHeight="1" x14ac:dyDescent="0.2">
      <c r="A13" s="142">
        <f t="shared" si="0"/>
        <v>7</v>
      </c>
      <c r="B13" s="236"/>
      <c r="C13" s="242"/>
      <c r="D13" s="243"/>
      <c r="E13" s="242"/>
      <c r="F13" s="115">
        <f>委託・外注費[[#This Row],[数量
(A)]]*委託・外注費[[#This Row],[単価
（税抜）
(B)]]</f>
        <v>0</v>
      </c>
      <c r="G13" s="115">
        <f>ROUNDDOWN(委託・外注費[[#This Row],[助成対象経費
（税抜）
(A)×(B）]]*1.1,0)</f>
        <v>0</v>
      </c>
      <c r="H13" s="247"/>
      <c r="I13"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row>
    <row r="14" spans="1:44" ht="41.25" customHeight="1" x14ac:dyDescent="0.2">
      <c r="A14" s="142">
        <f t="shared" si="0"/>
        <v>8</v>
      </c>
      <c r="B14" s="236"/>
      <c r="C14" s="242"/>
      <c r="D14" s="243"/>
      <c r="E14" s="242"/>
      <c r="F14" s="115">
        <f>委託・外注費[[#This Row],[数量
(A)]]*委託・外注費[[#This Row],[単価
（税抜）
(B)]]</f>
        <v>0</v>
      </c>
      <c r="G14" s="115">
        <f>ROUNDDOWN(委託・外注費[[#This Row],[助成対象経費
（税抜）
(A)×(B）]]*1.1,0)</f>
        <v>0</v>
      </c>
      <c r="H14" s="247"/>
      <c r="I14"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row>
    <row r="15" spans="1:44" ht="41.25" customHeight="1" x14ac:dyDescent="0.2">
      <c r="A15" s="142">
        <f t="shared" si="0"/>
        <v>9</v>
      </c>
      <c r="B15" s="236"/>
      <c r="C15" s="242"/>
      <c r="D15" s="243"/>
      <c r="E15" s="242"/>
      <c r="F15" s="115">
        <f>委託・外注費[[#This Row],[数量
(A)]]*委託・外注費[[#This Row],[単価
（税抜）
(B)]]</f>
        <v>0</v>
      </c>
      <c r="G15" s="115">
        <f>ROUNDDOWN(委託・外注費[[#This Row],[助成対象経費
（税抜）
(A)×(B）]]*1.1,0)</f>
        <v>0</v>
      </c>
      <c r="H15" s="247"/>
      <c r="I15"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K15" s="12"/>
      <c r="L15" s="12"/>
      <c r="M15" s="12"/>
    </row>
    <row r="16" spans="1:44" ht="41.25" customHeight="1" x14ac:dyDescent="0.2">
      <c r="A16" s="142">
        <f t="shared" si="0"/>
        <v>10</v>
      </c>
      <c r="B16" s="236"/>
      <c r="C16" s="242"/>
      <c r="D16" s="243"/>
      <c r="E16" s="242"/>
      <c r="F16" s="115">
        <f>委託・外注費[[#This Row],[数量
(A)]]*委託・外注費[[#This Row],[単価
（税抜）
(B)]]</f>
        <v>0</v>
      </c>
      <c r="G16" s="115">
        <f>ROUNDDOWN(委託・外注費[[#This Row],[助成対象経費
（税抜）
(A)×(B）]]*1.1,0)</f>
        <v>0</v>
      </c>
      <c r="H16" s="247"/>
      <c r="I16" s="169" t="str">
        <f>IF(OR(AND(委託・外注費[[#This Row],[委託・外注内容]]="",委託・外注費[[#This Row],[数量
(A)]]="",委託・外注費[[#This Row],[単位]]="",委託・外注費[[#This Row],[単価
（税抜）
(B)]]="",委託・外注費[[#This Row],[委託・外注先
事業者名]]=""),
          AND(委託・外注費[[#This Row],[委託・外注内容]]&lt;&gt;"",委託・外注費[[#This Row],[数量
(A)]]&lt;&gt;"",委託・外注費[[#This Row],[単位]]&lt;&gt;"",委託・外注費[[#This Row],[単価
（税抜）
(B)]]&lt;&gt;"",委託・外注費[[#This Row],[委託・外注先
事業者名]]&lt;&gt;"")),
    "",
    "←全ての項目を入力してください。")</f>
        <v/>
      </c>
      <c r="K16" s="12"/>
      <c r="L16" s="12"/>
      <c r="M16" s="12"/>
    </row>
    <row r="17" spans="1:16" ht="30" customHeight="1" x14ac:dyDescent="0.2">
      <c r="A17" s="107"/>
      <c r="B17" s="108"/>
      <c r="C17" s="108"/>
      <c r="D17" s="109"/>
      <c r="E17" s="110" t="s">
        <v>41</v>
      </c>
      <c r="F17" s="111">
        <f>SUBTOTAL(109,委託・外注費[助成対象経費
（税抜）
(A)×(B）])</f>
        <v>0</v>
      </c>
      <c r="G17" s="112">
        <f>SUBTOTAL(109,委託・外注費[助成事業に
要する経費
（税込）])</f>
        <v>0</v>
      </c>
      <c r="H17" s="113"/>
      <c r="I17" s="74"/>
      <c r="K17" s="12"/>
      <c r="L17" s="12"/>
      <c r="M17" s="12"/>
    </row>
    <row r="18" spans="1:16" ht="15" customHeight="1" x14ac:dyDescent="0.2">
      <c r="A18" s="75"/>
      <c r="D18" s="14"/>
      <c r="E18" s="14"/>
      <c r="F18" s="14"/>
      <c r="H18" s="14"/>
      <c r="I18" s="15"/>
      <c r="J18" s="72"/>
    </row>
    <row r="19" spans="1:16" ht="15" customHeight="1" x14ac:dyDescent="0.2">
      <c r="A19" s="2" t="s">
        <v>248</v>
      </c>
      <c r="D19" s="14"/>
      <c r="E19" s="14"/>
      <c r="F19" s="14"/>
      <c r="H19" s="15" t="s">
        <v>26</v>
      </c>
      <c r="I19" s="10"/>
      <c r="J19" s="72"/>
    </row>
    <row r="20" spans="1:16" ht="45" customHeight="1" x14ac:dyDescent="0.2">
      <c r="A20" s="54" t="s">
        <v>152</v>
      </c>
      <c r="B20" s="54" t="s">
        <v>196</v>
      </c>
      <c r="C20" s="54" t="s">
        <v>197</v>
      </c>
      <c r="D20" s="172" t="s">
        <v>47</v>
      </c>
      <c r="E20" s="173" t="s">
        <v>190</v>
      </c>
      <c r="F20" s="174" t="s">
        <v>215</v>
      </c>
      <c r="G20" s="175" t="s">
        <v>30</v>
      </c>
      <c r="H20" s="176" t="s">
        <v>137</v>
      </c>
      <c r="I20" s="10"/>
      <c r="J20" s="72"/>
    </row>
    <row r="21" spans="1:16" ht="42" customHeight="1" x14ac:dyDescent="0.2">
      <c r="A21" s="177">
        <f>ROW()-ROW('11'!$A$20)</f>
        <v>1</v>
      </c>
      <c r="B21" s="249"/>
      <c r="C21" s="250"/>
      <c r="D21" s="251"/>
      <c r="E21" s="253"/>
      <c r="F21" s="116">
        <f>'11'!$C$21:$C$23*'11'!$E$21:$E$23</f>
        <v>0</v>
      </c>
      <c r="G21" s="117">
        <f>ROUNDDOWN('11'!$F21*1.1,0)</f>
        <v>0</v>
      </c>
      <c r="H21" s="254"/>
      <c r="I21" s="10"/>
      <c r="J21" s="72"/>
    </row>
    <row r="22" spans="1:16" ht="42" customHeight="1" x14ac:dyDescent="0.2">
      <c r="A22" s="177">
        <f>ROW()-ROW('11'!$A$20)</f>
        <v>2</v>
      </c>
      <c r="B22" s="249"/>
      <c r="C22" s="250"/>
      <c r="D22" s="252"/>
      <c r="E22" s="253"/>
      <c r="F22" s="116">
        <f>'11'!$C$21:$C$23*'11'!$E$21:$E$23</f>
        <v>0</v>
      </c>
      <c r="G22" s="117">
        <f>ROUNDDOWN('11'!$F22*1.1,0)</f>
        <v>0</v>
      </c>
      <c r="H22" s="255"/>
      <c r="I22" s="10"/>
      <c r="J22" s="72"/>
    </row>
    <row r="23" spans="1:16" ht="42" customHeight="1" x14ac:dyDescent="0.2">
      <c r="A23" s="177">
        <f>ROW()-ROW('11'!$A$20)</f>
        <v>3</v>
      </c>
      <c r="B23" s="249"/>
      <c r="C23" s="250"/>
      <c r="D23" s="252"/>
      <c r="E23" s="253"/>
      <c r="F23" s="116">
        <f>'11'!$C$21:$C$23*'11'!$E$21:$E$23</f>
        <v>0</v>
      </c>
      <c r="G23" s="117">
        <f>ROUNDDOWN('11'!$F23*1.1,0)</f>
        <v>0</v>
      </c>
      <c r="H23" s="255"/>
      <c r="I23" s="10"/>
      <c r="J23" s="72"/>
    </row>
    <row r="24" spans="1:16" ht="30" customHeight="1" x14ac:dyDescent="0.2">
      <c r="A24" s="1003" t="s">
        <v>41</v>
      </c>
      <c r="B24" s="1004"/>
      <c r="C24" s="1004"/>
      <c r="D24" s="1004"/>
      <c r="E24" s="1004"/>
      <c r="F24" s="1004"/>
      <c r="G24" s="34">
        <f>SUBTOTAL(109,'11'!$G$21:$G$23)</f>
        <v>0</v>
      </c>
      <c r="H24" s="29"/>
      <c r="I24" s="10"/>
      <c r="J24" s="178"/>
    </row>
    <row r="25" spans="1:16" ht="13.2" x14ac:dyDescent="0.2">
      <c r="A25" s="105"/>
      <c r="B25" s="105"/>
      <c r="C25" s="105"/>
      <c r="D25" s="105"/>
      <c r="E25" s="105"/>
      <c r="F25" s="105"/>
      <c r="G25" s="105"/>
      <c r="H25" s="105"/>
      <c r="I25" s="11"/>
      <c r="J25" s="72"/>
    </row>
    <row r="26" spans="1:16" ht="14.25" customHeight="1" x14ac:dyDescent="0.2">
      <c r="K26" s="179"/>
      <c r="L26" s="179"/>
      <c r="M26" s="179"/>
      <c r="N26" s="12"/>
      <c r="O26" s="12"/>
      <c r="P26" s="12"/>
    </row>
    <row r="27" spans="1:16" ht="14.25" customHeight="1" x14ac:dyDescent="0.2">
      <c r="K27" s="12"/>
      <c r="L27" s="12"/>
      <c r="M27" s="12"/>
      <c r="N27" s="12"/>
      <c r="O27" s="12"/>
      <c r="P27" s="12"/>
    </row>
    <row r="28" spans="1:16" ht="14.25" customHeight="1" x14ac:dyDescent="0.2">
      <c r="K28" s="12"/>
      <c r="L28" s="12"/>
      <c r="M28" s="12"/>
      <c r="N28" s="12"/>
      <c r="O28" s="12"/>
      <c r="P28" s="12"/>
    </row>
    <row r="29" spans="1:16" ht="14.25" customHeight="1" x14ac:dyDescent="0.2">
      <c r="K29" s="12"/>
      <c r="L29" s="12"/>
      <c r="M29" s="12"/>
      <c r="N29" s="12"/>
      <c r="O29" s="12"/>
      <c r="P29" s="12"/>
    </row>
    <row r="30" spans="1:16" ht="14.25" customHeight="1" x14ac:dyDescent="0.2">
      <c r="K30" s="12"/>
      <c r="L30" s="12"/>
      <c r="M30" s="12"/>
    </row>
    <row r="31" spans="1:16" ht="14.25" customHeight="1" x14ac:dyDescent="0.2">
      <c r="K31" s="12"/>
      <c r="L31" s="12"/>
      <c r="M31" s="12"/>
    </row>
    <row r="32" spans="1:16" ht="14.25" customHeight="1" x14ac:dyDescent="0.2">
      <c r="K32" s="12"/>
      <c r="L32" s="12"/>
      <c r="M32" s="12"/>
    </row>
  </sheetData>
  <sheetProtection sheet="1" formatCells="0" formatRows="0" insertRows="0" deleteRows="0" selectLockedCells="1"/>
  <protectedRanges>
    <protectedRange sqref="B7:H16" name="範囲1"/>
  </protectedRanges>
  <mergeCells count="1">
    <mergeCell ref="A24:F24"/>
  </mergeCells>
  <phoneticPr fontId="1"/>
  <conditionalFormatting sqref="B7:E16">
    <cfRule type="expression" dxfId="6" priority="8">
      <formula>AND(OR($B7&lt;&gt;"",$C7&lt;&gt;"",$D7&lt;&gt;"",$E7&lt;&gt;"",$H7&lt;&gt;""),B7="")</formula>
    </cfRule>
  </conditionalFormatting>
  <conditionalFormatting sqref="H7:H16">
    <cfRule type="expression" dxfId="2" priority="4">
      <formula>AND(OR($B7&lt;&gt;"",$C7&lt;&gt;"",$D7&lt;&gt;"",$E7&lt;&gt;"",$H7&lt;&gt;""),H7="")</formula>
    </cfRule>
  </conditionalFormatting>
  <dataValidations xWindow="813" yWindow="603" count="7">
    <dataValidation allowBlank="1" showInputMessage="1" showErrorMessage="1" prompt="全ての経費について、次ページの計画書を記入してください。" sqref="B7:B16" xr:uid="{00000000-0002-0000-0C00-000000000000}"/>
    <dataValidation allowBlank="1" showInputMessage="1" showErrorMessage="1" prompt="未定等不明確の場合は、 申請時点の候補先を記入してください。「未定、検討中」等の記入はできません。_x000a_" sqref="H7:H16" xr:uid="{00000000-0002-0000-0C00-000001000000}"/>
    <dataValidation imeMode="halfAlpha" allowBlank="1" showInputMessage="1" showErrorMessage="1" sqref="C7:C16" xr:uid="{00000000-0002-0000-0C00-000002000000}"/>
    <dataValidation type="custom" allowBlank="1" showInputMessage="1" showErrorMessage="1" sqref="I7:I16" xr:uid="{00000000-0002-0000-0C00-000003000000}">
      <formula1>ISERROR(FIND(CHAR(10),I7))</formula1>
    </dataValidation>
    <dataValidation imeMode="disabled" allowBlank="1" showErrorMessage="1" sqref="E7:E16" xr:uid="{00000000-0002-0000-0C00-000004000000}"/>
    <dataValidation type="custom" allowBlank="1" showInputMessage="1" showErrorMessage="1" prompt="自動計算されます。" sqref="F7:G16 F21:G23" xr:uid="{00000000-0002-0000-0C00-000005000000}">
      <formula1>ISERROR(FIND(CHAR(10),F7))</formula1>
    </dataValidation>
    <dataValidation imeMode="disabled" allowBlank="1" showInputMessage="1" showErrorMessage="1" sqref="E21:E23 C21:C23" xr:uid="{00000000-0002-0000-0C00-000006000000}"/>
  </dataValidations>
  <pageMargins left="0.39370078740157483" right="0.19685039370078741" top="0.39370078740157483" bottom="0.39370078740157483" header="0.19685039370078741" footer="0.19685039370078741"/>
  <pageSetup paperSize="9" orientation="portrait" r:id="rId1"/>
  <headerFooter>
    <oddFooter>&amp;C&amp;10&amp;A</oddFooter>
  </headerFooter>
  <rowBreaks count="1" manualBreakCount="1">
    <brk id="24" max="7" man="1"/>
  </rowBreaks>
  <colBreaks count="1" manualBreakCount="1">
    <brk id="8" max="1048575" man="1"/>
  </colBreak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4" id="{CFCFF0EE-6AEF-4F93-9819-A82F1D61982F}">
            <xm:f>AND(OR('\\Tkkdfs01\公社文書\100_企画管理部\030_助成課\010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xm:f>
            <x14:dxf>
              <fill>
                <patternFill>
                  <bgColor rgb="FFFF0000"/>
                </patternFill>
              </fill>
            </x14:dxf>
          </x14:cfRule>
          <xm:sqref>B22:B23 E22:E23</xm:sqref>
        </x14:conditionalFormatting>
        <x14:conditionalFormatting xmlns:xm="http://schemas.microsoft.com/office/excel/2006/main">
          <x14:cfRule type="expression" priority="2" id="{F74F8872-F0B6-46B6-8369-2455F054530C}">
            <xm:f>AND(OR('\\Tkkdfs01\公社文書\100_企画管理部\030_助成課\010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xm:f>
            <x14:dxf>
              <fill>
                <patternFill>
                  <bgColor rgb="FFFF0000"/>
                </patternFill>
              </fill>
            </x14:dxf>
          </x14:cfRule>
          <xm:sqref>B21:C21</xm:sqref>
        </x14:conditionalFormatting>
        <x14:conditionalFormatting xmlns:xm="http://schemas.microsoft.com/office/excel/2006/main">
          <x14:cfRule type="expression" priority="13" id="{9CE0B2AB-8189-4B94-ADB3-4C5F6C25E228}">
            <xm:f>AND(OR('\\Tkkdfs01\公社文書\100_企画管理部\030_助成課\010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xm:f>
            <x14:dxf>
              <fill>
                <patternFill>
                  <bgColor rgb="FFFF0000"/>
                </patternFill>
              </fill>
            </x14:dxf>
          </x14:cfRule>
          <xm:sqref>C22:C23</xm:sqref>
        </x14:conditionalFormatting>
        <x14:conditionalFormatting xmlns:xm="http://schemas.microsoft.com/office/excel/2006/main">
          <x14:cfRule type="expression" priority="1" id="{624DF646-F617-4CBE-8C56-0154E84050E4}">
            <xm:f>AND(OR('\\Tkkdfs01\公社文書\100_企画管理部\030_助成課\010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xm:f>
            <x14:dxf>
              <fill>
                <patternFill>
                  <bgColor rgb="FFFF0000"/>
                </patternFill>
              </fill>
            </x14:dxf>
          </x14:cfRule>
          <xm:sqref>D21:D23</xm:sqref>
        </x14:conditionalFormatting>
        <x14:conditionalFormatting xmlns:xm="http://schemas.microsoft.com/office/excel/2006/main">
          <x14:cfRule type="expression" priority="3" id="{A8A3800E-E1D6-4255-AEE4-7C660187394E}">
            <xm:f>AND(OR('\\Tkkdfs01\公社文書\100_企画管理部\030_助成課\010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Ｃ【製品改良及び規格認証】（製品改良・製品規格記入例）.xlsx]14-2'!#REF!&lt;&gt;""),'\\Tkkdfs01\公社文書\100_企画管理部\030_助成課\010 助成事業\010 事業管理\510 製品改良・規格等適合化支援事業\050_令和2年度\000_交付要綱・募集要項・様式等\020_募集要項・申請書・記入例\030_申請書・記入例\[R2製品改良・規格等適合化支援事業 申請書 Ｃ【製品改良及び規格認証】（製品改良・製品規格記入例）.xlsx]14-2'!#REF!="")</xm:f>
            <x14:dxf>
              <fill>
                <patternFill>
                  <bgColor rgb="FFFF0000"/>
                </patternFill>
              </fill>
            </x14:dxf>
          </x14:cfRule>
          <xm:sqref>E21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4"/>
  <dimension ref="A1:CS29"/>
  <sheetViews>
    <sheetView view="pageBreakPreview" zoomScale="84" zoomScaleNormal="130" zoomScaleSheetLayoutView="84" workbookViewId="0">
      <selection activeCell="I8" sqref="I8:AG8"/>
    </sheetView>
  </sheetViews>
  <sheetFormatPr defaultColWidth="1.88671875" defaultRowHeight="15" customHeight="1" x14ac:dyDescent="0.2"/>
  <cols>
    <col min="1" max="8" width="3.109375" style="10" customWidth="1"/>
    <col min="9" max="19" width="2.77734375" style="10" customWidth="1"/>
    <col min="20" max="25" width="3.109375" style="10" customWidth="1"/>
    <col min="26" max="33" width="2.77734375" style="10" customWidth="1"/>
    <col min="34" max="222" width="2.44140625" style="10" customWidth="1"/>
    <col min="223" max="16384" width="1.88671875" style="10"/>
  </cols>
  <sheetData>
    <row r="1" spans="1:97" ht="15" customHeight="1" x14ac:dyDescent="0.2">
      <c r="A1" s="24" t="s">
        <v>349</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38"/>
    </row>
    <row r="2" spans="1:97" ht="19.95" customHeight="1" x14ac:dyDescent="0.2">
      <c r="A2" s="78" t="s">
        <v>258</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6"/>
    </row>
    <row r="3" spans="1:97" ht="19.95" customHeight="1" x14ac:dyDescent="0.2">
      <c r="A3" s="77" t="s">
        <v>207</v>
      </c>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6"/>
    </row>
    <row r="4" spans="1:97" s="7" customFormat="1" ht="25.05" customHeight="1" x14ac:dyDescent="0.2">
      <c r="A4" s="1015" t="s">
        <v>153</v>
      </c>
      <c r="B4" s="1016"/>
      <c r="C4" s="1016"/>
      <c r="D4" s="1017"/>
      <c r="E4" s="1018" t="s">
        <v>289</v>
      </c>
      <c r="F4" s="1019"/>
      <c r="G4" s="1019"/>
      <c r="H4" s="1019"/>
      <c r="I4" s="1020" t="s">
        <v>253</v>
      </c>
      <c r="J4" s="1021"/>
      <c r="K4" s="1021"/>
      <c r="L4" s="1021"/>
      <c r="M4" s="1021"/>
      <c r="N4" s="1021"/>
      <c r="O4" s="1021"/>
      <c r="P4" s="1021"/>
      <c r="Q4" s="1021"/>
      <c r="R4" s="1021"/>
      <c r="S4" s="1021"/>
      <c r="T4" s="1022"/>
      <c r="U4" s="1023"/>
      <c r="V4" s="1023"/>
      <c r="W4" s="1023"/>
      <c r="X4" s="1023"/>
      <c r="Y4" s="1023"/>
      <c r="Z4" s="1023"/>
      <c r="AA4" s="1023"/>
      <c r="AB4" s="1023"/>
      <c r="AC4" s="1023"/>
      <c r="AD4" s="1023"/>
      <c r="AE4" s="1023"/>
      <c r="AF4" s="1023"/>
      <c r="AG4" s="1024"/>
      <c r="AL4" s="180"/>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0"/>
      <c r="BR4" s="180"/>
      <c r="BS4" s="180"/>
      <c r="BT4" s="180"/>
      <c r="BU4" s="180"/>
      <c r="BV4" s="180"/>
      <c r="BW4" s="180"/>
      <c r="CA4" s="180"/>
      <c r="CB4" s="181"/>
      <c r="CC4" s="181"/>
      <c r="CD4" s="181"/>
      <c r="CE4" s="181"/>
      <c r="CF4" s="181"/>
      <c r="CG4" s="181"/>
      <c r="CH4" s="181"/>
      <c r="CI4" s="181"/>
      <c r="CJ4" s="181"/>
      <c r="CK4" s="181"/>
      <c r="CL4" s="181"/>
      <c r="CM4" s="181"/>
      <c r="CN4" s="181"/>
      <c r="CO4" s="181"/>
      <c r="CP4" s="181"/>
      <c r="CQ4" s="181"/>
      <c r="CR4" s="181"/>
      <c r="CS4" s="181"/>
    </row>
    <row r="5" spans="1:97" s="7" customFormat="1" ht="25.05" customHeight="1" x14ac:dyDescent="0.2">
      <c r="A5" s="1005" t="s">
        <v>31</v>
      </c>
      <c r="B5" s="1006"/>
      <c r="C5" s="1006"/>
      <c r="D5" s="1006"/>
      <c r="E5" s="1006"/>
      <c r="F5" s="1006"/>
      <c r="G5" s="1006"/>
      <c r="H5" s="1007"/>
      <c r="I5" s="1008"/>
      <c r="J5" s="1009"/>
      <c r="K5" s="1009"/>
      <c r="L5" s="1009"/>
      <c r="M5" s="1009"/>
      <c r="N5" s="1009"/>
      <c r="O5" s="1009"/>
      <c r="P5" s="1009"/>
      <c r="Q5" s="1009"/>
      <c r="R5" s="1009"/>
      <c r="S5" s="1009"/>
      <c r="T5" s="1010" t="s">
        <v>209</v>
      </c>
      <c r="U5" s="1011"/>
      <c r="V5" s="1011"/>
      <c r="W5" s="1011"/>
      <c r="X5" s="1011"/>
      <c r="Y5" s="1012"/>
      <c r="Z5" s="1013"/>
      <c r="AA5" s="1013"/>
      <c r="AB5" s="1013"/>
      <c r="AC5" s="1013"/>
      <c r="AD5" s="1013"/>
      <c r="AE5" s="1013"/>
      <c r="AF5" s="1013"/>
      <c r="AG5" s="1014"/>
      <c r="AL5" s="180"/>
      <c r="AM5" s="181"/>
      <c r="AN5" s="181"/>
      <c r="AO5" s="181"/>
      <c r="AP5" s="181"/>
      <c r="AQ5" s="181"/>
      <c r="AR5" s="181"/>
      <c r="AS5" s="181"/>
      <c r="AT5" s="181"/>
      <c r="AU5" s="181"/>
      <c r="AV5" s="181"/>
      <c r="AW5" s="181"/>
      <c r="AX5" s="181"/>
      <c r="AY5" s="181"/>
      <c r="AZ5" s="181"/>
      <c r="BA5" s="181"/>
      <c r="BB5" s="181"/>
      <c r="BC5" s="181"/>
      <c r="BD5" s="181"/>
      <c r="BE5" s="181"/>
      <c r="BF5" s="181"/>
      <c r="BG5" s="181"/>
      <c r="BH5" s="181"/>
      <c r="BI5" s="181"/>
      <c r="BJ5" s="181"/>
      <c r="BK5" s="181"/>
      <c r="BL5" s="181"/>
      <c r="BM5" s="181"/>
      <c r="BN5" s="181"/>
      <c r="BO5" s="181"/>
      <c r="BP5" s="181"/>
      <c r="BQ5" s="180"/>
      <c r="BR5" s="180"/>
      <c r="BS5" s="180"/>
      <c r="BT5" s="180"/>
      <c r="BU5" s="180"/>
      <c r="BV5" s="180"/>
      <c r="BW5" s="180"/>
      <c r="CA5" s="180"/>
      <c r="CB5" s="181"/>
      <c r="CC5" s="181"/>
      <c r="CD5" s="181"/>
      <c r="CE5" s="181"/>
      <c r="CF5" s="181"/>
      <c r="CG5" s="181"/>
      <c r="CH5" s="181"/>
      <c r="CI5" s="181"/>
      <c r="CJ5" s="181"/>
      <c r="CK5" s="181"/>
      <c r="CL5" s="181"/>
      <c r="CM5" s="181"/>
      <c r="CN5" s="181"/>
      <c r="CO5" s="181"/>
      <c r="CP5" s="181"/>
      <c r="CQ5" s="181"/>
      <c r="CR5" s="181"/>
      <c r="CS5" s="181"/>
    </row>
    <row r="6" spans="1:97" s="7" customFormat="1" ht="25.05" customHeight="1" x14ac:dyDescent="0.2">
      <c r="A6" s="1005" t="s">
        <v>254</v>
      </c>
      <c r="B6" s="1006"/>
      <c r="C6" s="1006"/>
      <c r="D6" s="1006"/>
      <c r="E6" s="1006"/>
      <c r="F6" s="1006"/>
      <c r="G6" s="1006"/>
      <c r="H6" s="1007"/>
      <c r="I6" s="1027"/>
      <c r="J6" s="1028"/>
      <c r="K6" s="1028"/>
      <c r="L6" s="1028"/>
      <c r="M6" s="1028"/>
      <c r="N6" s="1028"/>
      <c r="O6" s="1028"/>
      <c r="P6" s="1028"/>
      <c r="Q6" s="1028"/>
      <c r="R6" s="1028"/>
      <c r="S6" s="1028"/>
      <c r="T6" s="1028"/>
      <c r="U6" s="1028"/>
      <c r="V6" s="1028"/>
      <c r="W6" s="1028"/>
      <c r="X6" s="1028"/>
      <c r="Y6" s="1028"/>
      <c r="Z6" s="1028"/>
      <c r="AA6" s="1028"/>
      <c r="AB6" s="1028"/>
      <c r="AC6" s="1028"/>
      <c r="AD6" s="1028"/>
      <c r="AE6" s="1028"/>
      <c r="AF6" s="1028"/>
      <c r="AG6" s="1029"/>
      <c r="AL6" s="180"/>
      <c r="AM6" s="181"/>
      <c r="AN6" s="181"/>
      <c r="AO6" s="181"/>
      <c r="AP6" s="181"/>
      <c r="AQ6" s="181"/>
      <c r="AR6" s="181"/>
      <c r="AS6" s="181"/>
      <c r="AT6" s="181"/>
      <c r="AU6" s="181"/>
      <c r="AV6" s="181"/>
      <c r="AW6" s="181"/>
      <c r="AX6" s="181"/>
      <c r="AY6" s="181"/>
      <c r="AZ6" s="181"/>
      <c r="BA6" s="181"/>
      <c r="BB6" s="181"/>
      <c r="BC6" s="181"/>
      <c r="BD6" s="181"/>
      <c r="BE6" s="181"/>
      <c r="BF6" s="181"/>
      <c r="BG6" s="181"/>
      <c r="BH6" s="181"/>
      <c r="BI6" s="181"/>
      <c r="BJ6" s="181"/>
      <c r="BK6" s="181"/>
      <c r="BL6" s="181"/>
      <c r="BM6" s="181"/>
      <c r="BN6" s="181"/>
      <c r="BO6" s="181"/>
      <c r="BP6" s="181"/>
      <c r="BQ6" s="180"/>
      <c r="BR6" s="180"/>
      <c r="BS6" s="180"/>
      <c r="BT6" s="180"/>
      <c r="BU6" s="180"/>
      <c r="BV6" s="180"/>
      <c r="BW6" s="180"/>
      <c r="CA6" s="180"/>
      <c r="CB6" s="181"/>
      <c r="CC6" s="181"/>
      <c r="CD6" s="181"/>
      <c r="CE6" s="181"/>
      <c r="CF6" s="181"/>
      <c r="CG6" s="181"/>
      <c r="CH6" s="181"/>
      <c r="CI6" s="181"/>
      <c r="CJ6" s="181"/>
      <c r="CK6" s="181"/>
      <c r="CL6" s="181"/>
      <c r="CM6" s="181"/>
      <c r="CN6" s="181"/>
      <c r="CO6" s="181"/>
      <c r="CP6" s="181"/>
      <c r="CQ6" s="181"/>
      <c r="CR6" s="181"/>
      <c r="CS6" s="181"/>
    </row>
    <row r="7" spans="1:97" s="7" customFormat="1" ht="25.05" customHeight="1" x14ac:dyDescent="0.2">
      <c r="A7" s="1030" t="s">
        <v>32</v>
      </c>
      <c r="B7" s="1031"/>
      <c r="C7" s="1031"/>
      <c r="D7" s="1031"/>
      <c r="E7" s="1031"/>
      <c r="F7" s="1031"/>
      <c r="G7" s="1031"/>
      <c r="H7" s="1032"/>
      <c r="I7" s="1033"/>
      <c r="J7" s="1034"/>
      <c r="K7" s="1034"/>
      <c r="L7" s="1034"/>
      <c r="M7" s="1034"/>
      <c r="N7" s="1034"/>
      <c r="O7" s="1034"/>
      <c r="P7" s="1034"/>
      <c r="Q7" s="1034"/>
      <c r="R7" s="1034"/>
      <c r="S7" s="1034"/>
      <c r="T7" s="1035" t="s">
        <v>210</v>
      </c>
      <c r="U7" s="1036"/>
      <c r="V7" s="1036"/>
      <c r="W7" s="1036"/>
      <c r="X7" s="1036"/>
      <c r="Y7" s="1037"/>
      <c r="Z7" s="1025"/>
      <c r="AA7" s="1025"/>
      <c r="AB7" s="1025"/>
      <c r="AC7" s="1025"/>
      <c r="AD7" s="1025"/>
      <c r="AE7" s="1025"/>
      <c r="AF7" s="1025"/>
      <c r="AG7" s="1038"/>
      <c r="AL7" s="180"/>
      <c r="AM7" s="181"/>
      <c r="AN7" s="181"/>
      <c r="AO7" s="181"/>
      <c r="AP7" s="181"/>
      <c r="AQ7" s="181"/>
      <c r="AR7" s="181"/>
      <c r="AS7" s="181"/>
      <c r="AT7" s="181"/>
      <c r="AU7" s="181"/>
      <c r="AV7" s="181"/>
      <c r="AW7" s="181"/>
      <c r="AX7" s="181"/>
      <c r="AY7" s="181"/>
      <c r="AZ7" s="181"/>
      <c r="BA7" s="181"/>
      <c r="BB7" s="181"/>
      <c r="BC7" s="181"/>
      <c r="BD7" s="181"/>
      <c r="BE7" s="181"/>
      <c r="BF7" s="181"/>
      <c r="BG7" s="181"/>
      <c r="BH7" s="181"/>
      <c r="BI7" s="181"/>
      <c r="BJ7" s="181"/>
      <c r="BK7" s="181"/>
      <c r="BL7" s="181"/>
      <c r="BM7" s="181"/>
      <c r="BN7" s="181"/>
      <c r="BO7" s="181"/>
      <c r="BP7" s="181"/>
      <c r="BQ7" s="180"/>
      <c r="BR7" s="180"/>
      <c r="BS7" s="180"/>
      <c r="BT7" s="180"/>
      <c r="BU7" s="180"/>
      <c r="BV7" s="180"/>
      <c r="BW7" s="180"/>
      <c r="CA7" s="180"/>
      <c r="CB7" s="181"/>
      <c r="CC7" s="181"/>
      <c r="CD7" s="181"/>
      <c r="CE7" s="181"/>
      <c r="CF7" s="181"/>
      <c r="CG7" s="181"/>
      <c r="CH7" s="181"/>
      <c r="CI7" s="181"/>
      <c r="CJ7" s="181"/>
      <c r="CK7" s="181"/>
      <c r="CL7" s="181"/>
      <c r="CM7" s="181"/>
      <c r="CN7" s="181"/>
      <c r="CO7" s="181"/>
      <c r="CP7" s="181"/>
      <c r="CQ7" s="181"/>
      <c r="CR7" s="181"/>
      <c r="CS7" s="181"/>
    </row>
    <row r="8" spans="1:97" s="7" customFormat="1" ht="54" customHeight="1" x14ac:dyDescent="0.2">
      <c r="A8" s="1045" t="s">
        <v>255</v>
      </c>
      <c r="B8" s="1046"/>
      <c r="C8" s="1046"/>
      <c r="D8" s="1046"/>
      <c r="E8" s="1046"/>
      <c r="F8" s="1046"/>
      <c r="G8" s="1046"/>
      <c r="H8" s="1047"/>
      <c r="I8" s="1048"/>
      <c r="J8" s="1049"/>
      <c r="K8" s="1049"/>
      <c r="L8" s="1049"/>
      <c r="M8" s="1049"/>
      <c r="N8" s="1049"/>
      <c r="O8" s="1049"/>
      <c r="P8" s="1049"/>
      <c r="Q8" s="1049"/>
      <c r="R8" s="1049"/>
      <c r="S8" s="1049"/>
      <c r="T8" s="1049"/>
      <c r="U8" s="1049"/>
      <c r="V8" s="1049"/>
      <c r="W8" s="1049"/>
      <c r="X8" s="1049"/>
      <c r="Y8" s="1049"/>
      <c r="Z8" s="1049"/>
      <c r="AA8" s="1049"/>
      <c r="AB8" s="1049"/>
      <c r="AC8" s="1049"/>
      <c r="AD8" s="1049"/>
      <c r="AE8" s="1049"/>
      <c r="AF8" s="1049"/>
      <c r="AG8" s="1050"/>
      <c r="AL8" s="180"/>
      <c r="AM8" s="181"/>
      <c r="AN8" s="181"/>
      <c r="AO8" s="181"/>
      <c r="AP8" s="181"/>
      <c r="AQ8" s="181"/>
      <c r="AR8" s="181"/>
      <c r="AS8" s="181"/>
      <c r="AT8" s="181"/>
      <c r="AU8" s="181"/>
      <c r="AV8" s="181"/>
      <c r="AW8" s="181"/>
      <c r="AX8" s="181"/>
      <c r="AY8" s="181"/>
      <c r="AZ8" s="181"/>
      <c r="BA8" s="181"/>
      <c r="BB8" s="181"/>
      <c r="BC8" s="181"/>
      <c r="BD8" s="181"/>
      <c r="BE8" s="181"/>
      <c r="BF8" s="181"/>
      <c r="BG8" s="181"/>
      <c r="BH8" s="181"/>
      <c r="BI8" s="181"/>
      <c r="BJ8" s="181"/>
      <c r="BK8" s="181"/>
      <c r="BL8" s="181"/>
      <c r="BM8" s="181"/>
      <c r="BN8" s="181"/>
      <c r="BO8" s="181"/>
      <c r="BP8" s="181"/>
      <c r="BQ8" s="180"/>
      <c r="BR8" s="180"/>
      <c r="BS8" s="180"/>
      <c r="BT8" s="180"/>
      <c r="BU8" s="180"/>
      <c r="BV8" s="180"/>
      <c r="BW8" s="180"/>
      <c r="CA8" s="180"/>
      <c r="CB8" s="181"/>
      <c r="CC8" s="181"/>
      <c r="CD8" s="181"/>
      <c r="CE8" s="181"/>
      <c r="CF8" s="181"/>
      <c r="CG8" s="181"/>
      <c r="CH8" s="181"/>
      <c r="CI8" s="181"/>
      <c r="CJ8" s="181"/>
      <c r="CK8" s="181"/>
      <c r="CL8" s="181"/>
      <c r="CM8" s="181"/>
      <c r="CN8" s="181"/>
      <c r="CO8" s="181"/>
      <c r="CP8" s="181"/>
      <c r="CQ8" s="181"/>
      <c r="CR8" s="181"/>
      <c r="CS8" s="181"/>
    </row>
    <row r="9" spans="1:97" s="7" customFormat="1" ht="25.05" customHeight="1" x14ac:dyDescent="0.2">
      <c r="A9" s="1030" t="s">
        <v>33</v>
      </c>
      <c r="B9" s="1031"/>
      <c r="C9" s="1031"/>
      <c r="D9" s="1031"/>
      <c r="E9" s="1031"/>
      <c r="F9" s="1031"/>
      <c r="G9" s="1031"/>
      <c r="H9" s="1032"/>
      <c r="I9" s="1051" t="s">
        <v>212</v>
      </c>
      <c r="J9" s="1026"/>
      <c r="K9" s="1026"/>
      <c r="L9" s="1026"/>
      <c r="M9" s="1026"/>
      <c r="N9" s="1025"/>
      <c r="O9" s="1025"/>
      <c r="P9" s="1026" t="s">
        <v>34</v>
      </c>
      <c r="Q9" s="1026"/>
      <c r="R9" s="1025"/>
      <c r="S9" s="1025"/>
      <c r="T9" s="1026" t="s">
        <v>213</v>
      </c>
      <c r="U9" s="1026"/>
      <c r="V9" s="1026" t="s">
        <v>36</v>
      </c>
      <c r="W9" s="1026"/>
      <c r="X9" s="1026" t="s">
        <v>214</v>
      </c>
      <c r="Y9" s="1026"/>
      <c r="Z9" s="1025"/>
      <c r="AA9" s="1025"/>
      <c r="AB9" s="1026" t="s">
        <v>34</v>
      </c>
      <c r="AC9" s="1026"/>
      <c r="AD9" s="1025"/>
      <c r="AE9" s="1025"/>
      <c r="AF9" s="1026" t="s">
        <v>35</v>
      </c>
      <c r="AG9" s="1052"/>
      <c r="AL9" s="180"/>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0"/>
      <c r="BR9" s="180"/>
      <c r="BS9" s="180"/>
      <c r="BT9" s="180"/>
      <c r="BU9" s="180"/>
      <c r="BV9" s="180"/>
      <c r="BW9" s="180"/>
    </row>
    <row r="10" spans="1:97" s="7" customFormat="1" ht="25.05" customHeight="1" x14ac:dyDescent="0.2">
      <c r="A10" s="1030" t="s">
        <v>138</v>
      </c>
      <c r="B10" s="1031"/>
      <c r="C10" s="1031"/>
      <c r="D10" s="1031"/>
      <c r="E10" s="1031"/>
      <c r="F10" s="1031"/>
      <c r="G10" s="1031"/>
      <c r="H10" s="1032"/>
      <c r="I10" s="1043"/>
      <c r="J10" s="1044"/>
      <c r="K10" s="1044"/>
      <c r="L10" s="1044"/>
      <c r="M10" s="1044"/>
      <c r="N10" s="1044"/>
      <c r="O10" s="1044"/>
      <c r="P10" s="1044"/>
      <c r="Q10" s="1044"/>
      <c r="R10" s="1044"/>
      <c r="S10" s="1044"/>
      <c r="T10" s="1081" t="s">
        <v>139</v>
      </c>
      <c r="U10" s="1081"/>
      <c r="V10" s="1081"/>
      <c r="W10" s="1081"/>
      <c r="X10" s="1081"/>
      <c r="Y10" s="1081"/>
      <c r="Z10" s="1081"/>
      <c r="AA10" s="1081"/>
      <c r="AB10" s="1081"/>
      <c r="AC10" s="1081"/>
      <c r="AD10" s="1081"/>
      <c r="AE10" s="1081"/>
      <c r="AF10" s="1081"/>
      <c r="AG10" s="1082"/>
    </row>
    <row r="11" spans="1:97" s="7" customFormat="1" ht="54" customHeight="1" x14ac:dyDescent="0.2">
      <c r="A11" s="1039" t="s">
        <v>256</v>
      </c>
      <c r="B11" s="1031"/>
      <c r="C11" s="1031"/>
      <c r="D11" s="1031"/>
      <c r="E11" s="1031"/>
      <c r="F11" s="1031"/>
      <c r="G11" s="1031"/>
      <c r="H11" s="1032"/>
      <c r="I11" s="1040"/>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2"/>
      <c r="CA11" s="75"/>
    </row>
    <row r="12" spans="1:97" s="7" customFormat="1" ht="41.25" customHeight="1" x14ac:dyDescent="0.2">
      <c r="A12" s="1030" t="s">
        <v>211</v>
      </c>
      <c r="B12" s="1031"/>
      <c r="C12" s="1031"/>
      <c r="D12" s="1031"/>
      <c r="E12" s="1031"/>
      <c r="F12" s="1031"/>
      <c r="G12" s="1031"/>
      <c r="H12" s="1032"/>
      <c r="I12" s="1040"/>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2"/>
    </row>
    <row r="13" spans="1:97" s="7" customFormat="1" ht="54" customHeight="1" x14ac:dyDescent="0.2">
      <c r="A13" s="1053" t="s">
        <v>257</v>
      </c>
      <c r="B13" s="1054"/>
      <c r="C13" s="1054"/>
      <c r="D13" s="1054"/>
      <c r="E13" s="1054"/>
      <c r="F13" s="1054"/>
      <c r="G13" s="1054"/>
      <c r="H13" s="1055"/>
      <c r="I13" s="1056"/>
      <c r="J13" s="1057"/>
      <c r="K13" s="1057"/>
      <c r="L13" s="1057"/>
      <c r="M13" s="1057"/>
      <c r="N13" s="1057"/>
      <c r="O13" s="1057"/>
      <c r="P13" s="1057"/>
      <c r="Q13" s="1057"/>
      <c r="R13" s="1057"/>
      <c r="S13" s="1057"/>
      <c r="T13" s="1057"/>
      <c r="U13" s="1057"/>
      <c r="V13" s="1057"/>
      <c r="W13" s="1057"/>
      <c r="X13" s="1057"/>
      <c r="Y13" s="1057"/>
      <c r="Z13" s="1057"/>
      <c r="AA13" s="1057"/>
      <c r="AB13" s="1041"/>
      <c r="AC13" s="1041"/>
      <c r="AD13" s="1041"/>
      <c r="AE13" s="1041"/>
      <c r="AF13" s="1041"/>
      <c r="AG13" s="1042"/>
    </row>
    <row r="14" spans="1:97" s="7" customFormat="1" ht="25.05" customHeight="1" x14ac:dyDescent="0.2">
      <c r="A14" s="1060" t="s">
        <v>208</v>
      </c>
      <c r="B14" s="1061"/>
      <c r="C14" s="1061"/>
      <c r="D14" s="1061"/>
      <c r="E14" s="1061"/>
      <c r="F14" s="1061"/>
      <c r="G14" s="1061"/>
      <c r="H14" s="1061"/>
      <c r="I14" s="1061"/>
      <c r="J14" s="1061"/>
      <c r="K14" s="1061"/>
      <c r="L14" s="1061"/>
      <c r="M14" s="1061"/>
      <c r="N14" s="1061"/>
      <c r="O14" s="1061"/>
      <c r="P14" s="1061"/>
      <c r="Q14" s="1061"/>
      <c r="R14" s="1061"/>
      <c r="S14" s="1061"/>
      <c r="T14" s="1061"/>
      <c r="U14" s="1061"/>
      <c r="V14" s="1061"/>
      <c r="W14" s="1061"/>
      <c r="X14" s="1061"/>
      <c r="Y14" s="1061"/>
      <c r="Z14" s="1061"/>
      <c r="AA14" s="1062"/>
      <c r="AB14" s="1063" t="s">
        <v>277</v>
      </c>
      <c r="AC14" s="1064"/>
      <c r="AD14" s="1064"/>
      <c r="AE14" s="1064"/>
      <c r="AF14" s="1064"/>
      <c r="AG14" s="1065"/>
    </row>
    <row r="15" spans="1:97" s="7" customFormat="1" ht="9" customHeight="1" x14ac:dyDescent="0.2">
      <c r="A15" s="1058"/>
      <c r="B15" s="1058"/>
      <c r="C15" s="1058"/>
      <c r="D15" s="1058"/>
      <c r="E15" s="1058"/>
      <c r="F15" s="1058"/>
      <c r="G15" s="1058"/>
      <c r="H15" s="1058"/>
      <c r="I15" s="1058"/>
      <c r="J15" s="1058"/>
      <c r="K15" s="1058"/>
      <c r="L15" s="1058"/>
      <c r="M15" s="1058"/>
      <c r="N15" s="1058"/>
      <c r="O15" s="1058"/>
      <c r="P15" s="1058"/>
      <c r="Q15" s="1058"/>
      <c r="R15" s="1058"/>
      <c r="S15" s="1058"/>
      <c r="T15" s="1058"/>
      <c r="U15" s="1058"/>
      <c r="V15" s="1058"/>
      <c r="W15" s="1058"/>
      <c r="X15" s="1058"/>
      <c r="Y15" s="1058"/>
      <c r="Z15" s="1058"/>
      <c r="AA15" s="1058"/>
      <c r="AB15" s="1059"/>
      <c r="AC15" s="1059"/>
      <c r="AD15" s="1059"/>
      <c r="AE15" s="1059"/>
      <c r="AF15" s="1059"/>
      <c r="AG15" s="1059"/>
      <c r="AH15" s="76"/>
      <c r="AI15" s="76"/>
      <c r="AJ15" s="76"/>
      <c r="AK15" s="76"/>
    </row>
    <row r="16" spans="1:97" s="7" customFormat="1" ht="25.05" customHeight="1" x14ac:dyDescent="0.2">
      <c r="A16" s="1066" t="s">
        <v>153</v>
      </c>
      <c r="B16" s="1067"/>
      <c r="C16" s="1067"/>
      <c r="D16" s="1068"/>
      <c r="E16" s="1069" t="s">
        <v>289</v>
      </c>
      <c r="F16" s="1070"/>
      <c r="G16" s="1070"/>
      <c r="H16" s="1070"/>
      <c r="I16" s="1071" t="s">
        <v>253</v>
      </c>
      <c r="J16" s="1072"/>
      <c r="K16" s="1072"/>
      <c r="L16" s="1072"/>
      <c r="M16" s="1072"/>
      <c r="N16" s="1072"/>
      <c r="O16" s="1072"/>
      <c r="P16" s="1072"/>
      <c r="Q16" s="1072"/>
      <c r="R16" s="1072"/>
      <c r="S16" s="1072"/>
      <c r="T16" s="1022"/>
      <c r="U16" s="1023"/>
      <c r="V16" s="1023"/>
      <c r="W16" s="1023"/>
      <c r="X16" s="1023"/>
      <c r="Y16" s="1023"/>
      <c r="Z16" s="1023"/>
      <c r="AA16" s="1023"/>
      <c r="AB16" s="1023"/>
      <c r="AC16" s="1023"/>
      <c r="AD16" s="1023"/>
      <c r="AE16" s="1023"/>
      <c r="AF16" s="1023"/>
      <c r="AG16" s="1024"/>
    </row>
    <row r="17" spans="1:33" s="7" customFormat="1" ht="25.05" customHeight="1" x14ac:dyDescent="0.2">
      <c r="A17" s="1073" t="s">
        <v>31</v>
      </c>
      <c r="B17" s="1074"/>
      <c r="C17" s="1074"/>
      <c r="D17" s="1074"/>
      <c r="E17" s="1074"/>
      <c r="F17" s="1074"/>
      <c r="G17" s="1074"/>
      <c r="H17" s="1075"/>
      <c r="I17" s="1008"/>
      <c r="J17" s="1009"/>
      <c r="K17" s="1009"/>
      <c r="L17" s="1009"/>
      <c r="M17" s="1009"/>
      <c r="N17" s="1009"/>
      <c r="O17" s="1009"/>
      <c r="P17" s="1009"/>
      <c r="Q17" s="1009"/>
      <c r="R17" s="1009"/>
      <c r="S17" s="1009"/>
      <c r="T17" s="1010" t="s">
        <v>209</v>
      </c>
      <c r="U17" s="1011"/>
      <c r="V17" s="1011"/>
      <c r="W17" s="1011"/>
      <c r="X17" s="1011"/>
      <c r="Y17" s="1012"/>
      <c r="Z17" s="1013"/>
      <c r="AA17" s="1013"/>
      <c r="AB17" s="1013"/>
      <c r="AC17" s="1013"/>
      <c r="AD17" s="1013"/>
      <c r="AE17" s="1013"/>
      <c r="AF17" s="1013"/>
      <c r="AG17" s="1014"/>
    </row>
    <row r="18" spans="1:33" s="7" customFormat="1" ht="25.05" customHeight="1" x14ac:dyDescent="0.2">
      <c r="A18" s="1073" t="s">
        <v>254</v>
      </c>
      <c r="B18" s="1074"/>
      <c r="C18" s="1074"/>
      <c r="D18" s="1074"/>
      <c r="E18" s="1074"/>
      <c r="F18" s="1074"/>
      <c r="G18" s="1074"/>
      <c r="H18" s="1075"/>
      <c r="I18" s="1027"/>
      <c r="J18" s="1028"/>
      <c r="K18" s="1028"/>
      <c r="L18" s="1028"/>
      <c r="M18" s="1028"/>
      <c r="N18" s="1028"/>
      <c r="O18" s="1028"/>
      <c r="P18" s="1028"/>
      <c r="Q18" s="1028"/>
      <c r="R18" s="1028"/>
      <c r="S18" s="1028"/>
      <c r="T18" s="1028"/>
      <c r="U18" s="1028"/>
      <c r="V18" s="1028"/>
      <c r="W18" s="1028"/>
      <c r="X18" s="1028"/>
      <c r="Y18" s="1028"/>
      <c r="Z18" s="1028"/>
      <c r="AA18" s="1028"/>
      <c r="AB18" s="1028"/>
      <c r="AC18" s="1028"/>
      <c r="AD18" s="1028"/>
      <c r="AE18" s="1028"/>
      <c r="AF18" s="1028"/>
      <c r="AG18" s="1029"/>
    </row>
    <row r="19" spans="1:33" s="7" customFormat="1" ht="25.05" customHeight="1" x14ac:dyDescent="0.2">
      <c r="A19" s="1076" t="s">
        <v>32</v>
      </c>
      <c r="B19" s="1026"/>
      <c r="C19" s="1026"/>
      <c r="D19" s="1026"/>
      <c r="E19" s="1026"/>
      <c r="F19" s="1026"/>
      <c r="G19" s="1026"/>
      <c r="H19" s="1077"/>
      <c r="I19" s="1033"/>
      <c r="J19" s="1034"/>
      <c r="K19" s="1034"/>
      <c r="L19" s="1034"/>
      <c r="M19" s="1034"/>
      <c r="N19" s="1034"/>
      <c r="O19" s="1034"/>
      <c r="P19" s="1034"/>
      <c r="Q19" s="1034"/>
      <c r="R19" s="1034"/>
      <c r="S19" s="1034"/>
      <c r="T19" s="1035" t="s">
        <v>210</v>
      </c>
      <c r="U19" s="1036"/>
      <c r="V19" s="1036"/>
      <c r="W19" s="1036"/>
      <c r="X19" s="1036"/>
      <c r="Y19" s="1037"/>
      <c r="Z19" s="1025"/>
      <c r="AA19" s="1025"/>
      <c r="AB19" s="1025"/>
      <c r="AC19" s="1025"/>
      <c r="AD19" s="1025"/>
      <c r="AE19" s="1025"/>
      <c r="AF19" s="1025"/>
      <c r="AG19" s="1038"/>
    </row>
    <row r="20" spans="1:33" s="7" customFormat="1" ht="54" customHeight="1" x14ac:dyDescent="0.2">
      <c r="A20" s="1078" t="s">
        <v>255</v>
      </c>
      <c r="B20" s="1079"/>
      <c r="C20" s="1079"/>
      <c r="D20" s="1079"/>
      <c r="E20" s="1079"/>
      <c r="F20" s="1079"/>
      <c r="G20" s="1079"/>
      <c r="H20" s="1080"/>
      <c r="I20" s="1048"/>
      <c r="J20" s="1049"/>
      <c r="K20" s="1049"/>
      <c r="L20" s="1049"/>
      <c r="M20" s="1049"/>
      <c r="N20" s="1049"/>
      <c r="O20" s="1049"/>
      <c r="P20" s="1049"/>
      <c r="Q20" s="1049"/>
      <c r="R20" s="1049"/>
      <c r="S20" s="1049"/>
      <c r="T20" s="1049"/>
      <c r="U20" s="1049"/>
      <c r="V20" s="1049"/>
      <c r="W20" s="1049"/>
      <c r="X20" s="1049"/>
      <c r="Y20" s="1049"/>
      <c r="Z20" s="1049"/>
      <c r="AA20" s="1049"/>
      <c r="AB20" s="1049"/>
      <c r="AC20" s="1049"/>
      <c r="AD20" s="1049"/>
      <c r="AE20" s="1049"/>
      <c r="AF20" s="1049"/>
      <c r="AG20" s="1050"/>
    </row>
    <row r="21" spans="1:33" s="7" customFormat="1" ht="25.05" customHeight="1" x14ac:dyDescent="0.2">
      <c r="A21" s="1076" t="s">
        <v>33</v>
      </c>
      <c r="B21" s="1026"/>
      <c r="C21" s="1026"/>
      <c r="D21" s="1026"/>
      <c r="E21" s="1026"/>
      <c r="F21" s="1026"/>
      <c r="G21" s="1026"/>
      <c r="H21" s="1077"/>
      <c r="I21" s="1051" t="s">
        <v>212</v>
      </c>
      <c r="J21" s="1026"/>
      <c r="K21" s="1026"/>
      <c r="L21" s="1026"/>
      <c r="M21" s="1026"/>
      <c r="N21" s="1025"/>
      <c r="O21" s="1025"/>
      <c r="P21" s="1026" t="s">
        <v>34</v>
      </c>
      <c r="Q21" s="1026"/>
      <c r="R21" s="1025"/>
      <c r="S21" s="1025"/>
      <c r="T21" s="1026" t="s">
        <v>213</v>
      </c>
      <c r="U21" s="1026"/>
      <c r="V21" s="1026" t="s">
        <v>36</v>
      </c>
      <c r="W21" s="1026"/>
      <c r="X21" s="1026" t="s">
        <v>214</v>
      </c>
      <c r="Y21" s="1026"/>
      <c r="Z21" s="1025"/>
      <c r="AA21" s="1025"/>
      <c r="AB21" s="1026" t="s">
        <v>34</v>
      </c>
      <c r="AC21" s="1026"/>
      <c r="AD21" s="1025"/>
      <c r="AE21" s="1025"/>
      <c r="AF21" s="1026" t="s">
        <v>35</v>
      </c>
      <c r="AG21" s="1052"/>
    </row>
    <row r="22" spans="1:33" s="7" customFormat="1" ht="25.05" customHeight="1" x14ac:dyDescent="0.2">
      <c r="A22" s="1076" t="s">
        <v>138</v>
      </c>
      <c r="B22" s="1026"/>
      <c r="C22" s="1026"/>
      <c r="D22" s="1026"/>
      <c r="E22" s="1026"/>
      <c r="F22" s="1026"/>
      <c r="G22" s="1026"/>
      <c r="H22" s="1077"/>
      <c r="I22" s="1043"/>
      <c r="J22" s="1044"/>
      <c r="K22" s="1044"/>
      <c r="L22" s="1044"/>
      <c r="M22" s="1044"/>
      <c r="N22" s="1044"/>
      <c r="O22" s="1044"/>
      <c r="P22" s="1044"/>
      <c r="Q22" s="1044"/>
      <c r="R22" s="1044"/>
      <c r="S22" s="1044"/>
      <c r="T22" s="1081" t="s">
        <v>139</v>
      </c>
      <c r="U22" s="1081"/>
      <c r="V22" s="1081"/>
      <c r="W22" s="1081"/>
      <c r="X22" s="1081"/>
      <c r="Y22" s="1081"/>
      <c r="Z22" s="1081"/>
      <c r="AA22" s="1081"/>
      <c r="AB22" s="1081"/>
      <c r="AC22" s="1081"/>
      <c r="AD22" s="1081"/>
      <c r="AE22" s="1081"/>
      <c r="AF22" s="1081"/>
      <c r="AG22" s="1082"/>
    </row>
    <row r="23" spans="1:33" s="7" customFormat="1" ht="54" customHeight="1" x14ac:dyDescent="0.2">
      <c r="A23" s="1086" t="s">
        <v>256</v>
      </c>
      <c r="B23" s="1026"/>
      <c r="C23" s="1026"/>
      <c r="D23" s="1026"/>
      <c r="E23" s="1026"/>
      <c r="F23" s="1026"/>
      <c r="G23" s="1026"/>
      <c r="H23" s="1077"/>
      <c r="I23" s="1040"/>
      <c r="J23" s="1041"/>
      <c r="K23" s="1041"/>
      <c r="L23" s="1041"/>
      <c r="M23" s="1041"/>
      <c r="N23" s="1041"/>
      <c r="O23" s="1041"/>
      <c r="P23" s="1041"/>
      <c r="Q23" s="1041"/>
      <c r="R23" s="1041"/>
      <c r="S23" s="1041"/>
      <c r="T23" s="1041"/>
      <c r="U23" s="1041"/>
      <c r="V23" s="1041"/>
      <c r="W23" s="1041"/>
      <c r="X23" s="1041"/>
      <c r="Y23" s="1041"/>
      <c r="Z23" s="1041"/>
      <c r="AA23" s="1041"/>
      <c r="AB23" s="1041"/>
      <c r="AC23" s="1041"/>
      <c r="AD23" s="1041"/>
      <c r="AE23" s="1041"/>
      <c r="AF23" s="1041"/>
      <c r="AG23" s="1042"/>
    </row>
    <row r="24" spans="1:33" s="7" customFormat="1" ht="41.25" customHeight="1" x14ac:dyDescent="0.2">
      <c r="A24" s="1076" t="s">
        <v>211</v>
      </c>
      <c r="B24" s="1026"/>
      <c r="C24" s="1026"/>
      <c r="D24" s="1026"/>
      <c r="E24" s="1026"/>
      <c r="F24" s="1026"/>
      <c r="G24" s="1026"/>
      <c r="H24" s="1077"/>
      <c r="I24" s="1040"/>
      <c r="J24" s="1041"/>
      <c r="K24" s="1041"/>
      <c r="L24" s="1041"/>
      <c r="M24" s="1041"/>
      <c r="N24" s="1041"/>
      <c r="O24" s="1041"/>
      <c r="P24" s="1041"/>
      <c r="Q24" s="1041"/>
      <c r="R24" s="1041"/>
      <c r="S24" s="1041"/>
      <c r="T24" s="1041"/>
      <c r="U24" s="1041"/>
      <c r="V24" s="1041"/>
      <c r="W24" s="1041"/>
      <c r="X24" s="1041"/>
      <c r="Y24" s="1041"/>
      <c r="Z24" s="1041"/>
      <c r="AA24" s="1041"/>
      <c r="AB24" s="1041"/>
      <c r="AC24" s="1041"/>
      <c r="AD24" s="1041"/>
      <c r="AE24" s="1041"/>
      <c r="AF24" s="1041"/>
      <c r="AG24" s="1042"/>
    </row>
    <row r="25" spans="1:33" s="7" customFormat="1" ht="54" customHeight="1" x14ac:dyDescent="0.2">
      <c r="A25" s="1087" t="s">
        <v>257</v>
      </c>
      <c r="B25" s="1088"/>
      <c r="C25" s="1088"/>
      <c r="D25" s="1088"/>
      <c r="E25" s="1088"/>
      <c r="F25" s="1088"/>
      <c r="G25" s="1088"/>
      <c r="H25" s="1089"/>
      <c r="I25" s="1056"/>
      <c r="J25" s="1057"/>
      <c r="K25" s="1057"/>
      <c r="L25" s="1057"/>
      <c r="M25" s="1057"/>
      <c r="N25" s="1057"/>
      <c r="O25" s="1057"/>
      <c r="P25" s="1057"/>
      <c r="Q25" s="1057"/>
      <c r="R25" s="1057"/>
      <c r="S25" s="1057"/>
      <c r="T25" s="1057"/>
      <c r="U25" s="1057"/>
      <c r="V25" s="1057"/>
      <c r="W25" s="1057"/>
      <c r="X25" s="1057"/>
      <c r="Y25" s="1057"/>
      <c r="Z25" s="1057"/>
      <c r="AA25" s="1057"/>
      <c r="AB25" s="1041"/>
      <c r="AC25" s="1041"/>
      <c r="AD25" s="1041"/>
      <c r="AE25" s="1041"/>
      <c r="AF25" s="1041"/>
      <c r="AG25" s="1042"/>
    </row>
    <row r="26" spans="1:33" s="7" customFormat="1" ht="25.05" customHeight="1" x14ac:dyDescent="0.2">
      <c r="A26" s="1083" t="s">
        <v>208</v>
      </c>
      <c r="B26" s="1084"/>
      <c r="C26" s="1084"/>
      <c r="D26" s="1084"/>
      <c r="E26" s="1084"/>
      <c r="F26" s="1084"/>
      <c r="G26" s="1084"/>
      <c r="H26" s="1084"/>
      <c r="I26" s="1084"/>
      <c r="J26" s="1084"/>
      <c r="K26" s="1084"/>
      <c r="L26" s="1084"/>
      <c r="M26" s="1084"/>
      <c r="N26" s="1084"/>
      <c r="O26" s="1084"/>
      <c r="P26" s="1084"/>
      <c r="Q26" s="1084"/>
      <c r="R26" s="1084"/>
      <c r="S26" s="1084"/>
      <c r="T26" s="1084"/>
      <c r="U26" s="1084"/>
      <c r="V26" s="1084"/>
      <c r="W26" s="1084"/>
      <c r="X26" s="1084"/>
      <c r="Y26" s="1084"/>
      <c r="Z26" s="1084"/>
      <c r="AA26" s="1085"/>
      <c r="AB26" s="1063" t="s">
        <v>277</v>
      </c>
      <c r="AC26" s="1064"/>
      <c r="AD26" s="1064"/>
      <c r="AE26" s="1064"/>
      <c r="AF26" s="1064"/>
      <c r="AG26" s="1065"/>
    </row>
    <row r="27" spans="1:33" s="7" customFormat="1" ht="15" customHeight="1" x14ac:dyDescent="0.2"/>
    <row r="28" spans="1:33" s="7" customFormat="1" ht="15" customHeight="1" x14ac:dyDescent="0.2"/>
    <row r="29" spans="1:33" s="7" customFormat="1" ht="15" customHeight="1" x14ac:dyDescent="0.2"/>
  </sheetData>
  <sheetProtection sheet="1" formatCells="0" formatRows="0" insertRows="0" deleteRows="0" selectLockedCells="1"/>
  <protectedRanges>
    <protectedRange sqref="E4:H4 I5:S5 Z5:AG5 I7:S7 Z7:AG7 N9:O9 R9:S9 Z9:AA9 AD9:AE9 Y11:AG13 AB14:AG14 E16:H16 Z17:AG17 I17:S17 I19:S19 Y18:AG18 Y16:AG16 Y4:AG4 Y8:AG8 Y6:AG6 I10:S13 U10:V13 T11:T13 I6:X6 I8:X8 T4:X4 T16:X16 I18:X18 W11:X13" name="範囲1"/>
  </protectedRanges>
  <mergeCells count="80">
    <mergeCell ref="Z19:AG19"/>
    <mergeCell ref="T10:AG10"/>
    <mergeCell ref="A26:AA26"/>
    <mergeCell ref="AB26:AG26"/>
    <mergeCell ref="A23:H23"/>
    <mergeCell ref="I23:AG23"/>
    <mergeCell ref="A24:H24"/>
    <mergeCell ref="I24:AG24"/>
    <mergeCell ref="A25:H25"/>
    <mergeCell ref="I25:AG25"/>
    <mergeCell ref="A22:H22"/>
    <mergeCell ref="Z21:AA21"/>
    <mergeCell ref="A21:H21"/>
    <mergeCell ref="I21:M21"/>
    <mergeCell ref="T22:AG22"/>
    <mergeCell ref="I22:S22"/>
    <mergeCell ref="A18:H18"/>
    <mergeCell ref="I18:AG18"/>
    <mergeCell ref="AF21:AG21"/>
    <mergeCell ref="N21:O21"/>
    <mergeCell ref="P21:Q21"/>
    <mergeCell ref="R21:S21"/>
    <mergeCell ref="T21:U21"/>
    <mergeCell ref="V21:W21"/>
    <mergeCell ref="AB21:AC21"/>
    <mergeCell ref="X21:Y21"/>
    <mergeCell ref="AD21:AE21"/>
    <mergeCell ref="A19:H19"/>
    <mergeCell ref="A20:H20"/>
    <mergeCell ref="I20:AG20"/>
    <mergeCell ref="I19:S19"/>
    <mergeCell ref="T19:Y19"/>
    <mergeCell ref="A16:D16"/>
    <mergeCell ref="E16:H16"/>
    <mergeCell ref="I16:S16"/>
    <mergeCell ref="T16:AG16"/>
    <mergeCell ref="A17:H17"/>
    <mergeCell ref="I17:S17"/>
    <mergeCell ref="T17:Y17"/>
    <mergeCell ref="Z17:AG17"/>
    <mergeCell ref="A12:H12"/>
    <mergeCell ref="I12:AG12"/>
    <mergeCell ref="A13:H13"/>
    <mergeCell ref="I13:AG13"/>
    <mergeCell ref="A15:AA15"/>
    <mergeCell ref="AB15:AG15"/>
    <mergeCell ref="A14:AA14"/>
    <mergeCell ref="AB14:AG14"/>
    <mergeCell ref="A10:H10"/>
    <mergeCell ref="A11:H11"/>
    <mergeCell ref="I11:AG11"/>
    <mergeCell ref="I10:S10"/>
    <mergeCell ref="A8:H8"/>
    <mergeCell ref="I8:AG8"/>
    <mergeCell ref="A9:H9"/>
    <mergeCell ref="Z9:AA9"/>
    <mergeCell ref="AB9:AC9"/>
    <mergeCell ref="AD9:AE9"/>
    <mergeCell ref="X9:Y9"/>
    <mergeCell ref="I9:M9"/>
    <mergeCell ref="N9:O9"/>
    <mergeCell ref="V9:W9"/>
    <mergeCell ref="AF9:AG9"/>
    <mergeCell ref="P9:Q9"/>
    <mergeCell ref="R9:S9"/>
    <mergeCell ref="T9:U9"/>
    <mergeCell ref="A6:H6"/>
    <mergeCell ref="I6:AG6"/>
    <mergeCell ref="A7:H7"/>
    <mergeCell ref="I7:S7"/>
    <mergeCell ref="T7:Y7"/>
    <mergeCell ref="Z7:AG7"/>
    <mergeCell ref="A5:H5"/>
    <mergeCell ref="I5:S5"/>
    <mergeCell ref="T5:Y5"/>
    <mergeCell ref="Z5:AG5"/>
    <mergeCell ref="A4:D4"/>
    <mergeCell ref="E4:H4"/>
    <mergeCell ref="I4:S4"/>
    <mergeCell ref="T4:AG4"/>
  </mergeCells>
  <phoneticPr fontId="1"/>
  <conditionalFormatting sqref="AB14:AG14 AB26">
    <cfRule type="containsText" dxfId="1" priority="1" operator="containsText" text="関連あり">
      <formula>NOT(ISERROR(SEARCH("関連あり",AB14)))</formula>
    </cfRule>
  </conditionalFormatting>
  <conditionalFormatting sqref="AB14:AG14 AB26:AG26">
    <cfRule type="expression" dxfId="0" priority="3">
      <formula>$AB14="選択してください"</formula>
    </cfRule>
  </conditionalFormatting>
  <dataValidations xWindow="328" yWindow="486" count="7">
    <dataValidation imeMode="halfAlpha" allowBlank="1" showInputMessage="1" showErrorMessage="1" sqref="Z5 Z17" xr:uid="{00000000-0002-0000-0D00-000000000000}"/>
    <dataValidation type="list" allowBlank="1" showErrorMessage="1" prompt="_x000a_" sqref="AB14:AG14 AB26:AG26" xr:uid="{00000000-0002-0000-0D00-000002000000}">
      <formula1>"選択してください,関連あり,関連なし"</formula1>
    </dataValidation>
    <dataValidation allowBlank="1" showInputMessage="1" showErrorMessage="1" prompt="前ページの「14．(2)委託・外注費」の「経費番号」（委-1、委-2）を記入してください。" sqref="E4:H4 E16:H16" xr:uid="{00000000-0002-0000-0D00-000004000000}"/>
    <dataValidation type="custom" imeMode="halfAlpha" allowBlank="1" showInputMessage="1" showErrorMessage="1" prompt="前ページの「14．(2)委託・外注費」の「助成事業に要する経費（税込）」の金額を記入してください。" sqref="T22 I22 I10 T10" xr:uid="{00000000-0002-0000-0D00-000005000000}">
      <formula1>LENB(I10)=LEN(I10)</formula1>
    </dataValidation>
    <dataValidation imeMode="disabled" allowBlank="1" showInputMessage="1" showErrorMessage="1" promptTitle="助成対象期間内の契約が対象です" prompt="契約（発注・発注請）、取得、実施、支払いまでの一連の手続きは助成対象期間内である必要があります。_x000a_本助成事業の助成対象期間前に契約を行った分や、完了予定日より後に契約（発注・発注請）、取得、実施、支払いを行った分は助成対象外となります。" sqref="N9:O9 R9:S9 Z9:AA9 AD9:AE9 N21:O21 R21:S21 Z21:AA21 AD21:AE21" xr:uid="{00000000-0002-0000-0D00-000006000000}"/>
    <dataValidation allowBlank="1" showErrorMessage="1" sqref="I11:AG12 I23:AG24" xr:uid="{00000000-0002-0000-0D00-000001000000}"/>
    <dataValidation allowBlank="1" showInputMessage="1" showErrorMessage="1" prompt="選定に至った委託・外注先の特長と理由を具体的に記入してください。" sqref="I13:AG13 I25:AG25" xr:uid="{00000000-0002-0000-0D00-000003000000}"/>
  </dataValidations>
  <pageMargins left="0.39370078740157483" right="0.19685039370078741" top="0.39370078740157483" bottom="0.39370078740157483" header="0.19685039370078741" footer="0.19685039370078741"/>
  <pageSetup paperSize="9" orientation="portrait" r:id="rId1"/>
  <headerFooter>
    <oddFooter>&amp;C&amp;10&amp;A</oddFooter>
  </headerFooter>
  <rowBreaks count="1" manualBreakCount="1">
    <brk id="26" max="32" man="1"/>
  </rowBreaks>
  <colBreaks count="1" manualBreakCount="1">
    <brk id="3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48A2B-5CB6-4820-988E-6C835F93279B}">
  <dimension ref="A1:L16"/>
  <sheetViews>
    <sheetView view="pageBreakPreview" zoomScale="86" zoomScaleNormal="100" zoomScaleSheetLayoutView="86" workbookViewId="0">
      <selection activeCell="E14" sqref="E14"/>
    </sheetView>
  </sheetViews>
  <sheetFormatPr defaultRowHeight="13.2" x14ac:dyDescent="0.2"/>
  <cols>
    <col min="1" max="1" width="8.88671875" customWidth="1"/>
    <col min="2" max="2" width="16" customWidth="1"/>
    <col min="3" max="3" width="27.77734375" customWidth="1"/>
    <col min="4" max="4" width="9.6640625" customWidth="1"/>
    <col min="5" max="5" width="14.33203125" customWidth="1"/>
    <col min="6" max="6" width="3.21875" customWidth="1"/>
    <col min="7" max="7" width="4.44140625" customWidth="1"/>
    <col min="8" max="8" width="3.77734375" customWidth="1"/>
    <col min="9" max="10" width="4.21875" customWidth="1"/>
    <col min="11" max="11" width="3.44140625" customWidth="1"/>
  </cols>
  <sheetData>
    <row r="1" spans="1:12" x14ac:dyDescent="0.2">
      <c r="B1" s="282"/>
      <c r="F1" s="282"/>
      <c r="K1" s="282" t="s">
        <v>388</v>
      </c>
      <c r="L1" s="282"/>
    </row>
    <row r="2" spans="1:12" ht="27" customHeight="1" x14ac:dyDescent="0.2">
      <c r="A2" s="1093" t="s">
        <v>389</v>
      </c>
      <c r="B2" s="1093"/>
      <c r="C2" s="1093"/>
      <c r="D2" s="1093"/>
      <c r="E2" s="1093"/>
      <c r="F2" s="1093"/>
      <c r="G2" s="1093"/>
      <c r="H2" s="1093"/>
      <c r="I2" s="1093"/>
      <c r="J2" s="1093"/>
      <c r="K2" s="1093"/>
    </row>
    <row r="3" spans="1:12" ht="33.450000000000003" customHeight="1" x14ac:dyDescent="0.2">
      <c r="A3" s="1094" t="s">
        <v>401</v>
      </c>
      <c r="B3" s="1094"/>
      <c r="C3" s="1094"/>
      <c r="D3" s="1094"/>
      <c r="E3" s="1094"/>
      <c r="F3" s="1094"/>
      <c r="G3" s="1094"/>
      <c r="H3" s="1094"/>
      <c r="I3" s="1094"/>
      <c r="J3" s="1094"/>
      <c r="K3" s="1094"/>
    </row>
    <row r="4" spans="1:12" ht="57.6" customHeight="1" x14ac:dyDescent="0.2">
      <c r="A4" s="1095" t="s">
        <v>390</v>
      </c>
      <c r="B4" s="1096"/>
      <c r="C4" s="1096"/>
      <c r="D4" s="1096"/>
      <c r="E4" s="1096"/>
      <c r="F4" s="1096"/>
      <c r="G4" s="1096"/>
      <c r="H4" s="1096"/>
      <c r="I4" s="1096"/>
      <c r="J4" s="1096"/>
      <c r="K4" s="1096"/>
    </row>
    <row r="5" spans="1:12" ht="369.45" customHeight="1" x14ac:dyDescent="0.2">
      <c r="A5" s="1097" t="s">
        <v>391</v>
      </c>
      <c r="B5" s="1097"/>
      <c r="C5" s="1097"/>
      <c r="D5" s="1097"/>
      <c r="E5" s="1097"/>
      <c r="F5" s="1097"/>
      <c r="G5" s="1097"/>
      <c r="H5" s="1097"/>
      <c r="I5" s="1097"/>
      <c r="J5" s="1097"/>
      <c r="K5" s="1097"/>
    </row>
    <row r="6" spans="1:12" ht="144.6" customHeight="1" x14ac:dyDescent="0.2">
      <c r="A6" s="1097"/>
      <c r="B6" s="1097"/>
      <c r="C6" s="1097"/>
      <c r="D6" s="1097"/>
      <c r="E6" s="1097"/>
      <c r="F6" s="1097"/>
      <c r="G6" s="1097"/>
      <c r="H6" s="1097"/>
      <c r="I6" s="1097"/>
      <c r="J6" s="1097"/>
      <c r="K6" s="1097"/>
    </row>
    <row r="7" spans="1:12" ht="42.6" customHeight="1" x14ac:dyDescent="0.2">
      <c r="A7" s="1097"/>
      <c r="B7" s="1097"/>
      <c r="C7" s="1097"/>
      <c r="D7" s="1097"/>
      <c r="E7" s="1097"/>
      <c r="F7" s="1097"/>
      <c r="G7" s="1097"/>
      <c r="H7" s="1097"/>
      <c r="I7" s="1097"/>
      <c r="J7" s="1097"/>
      <c r="K7" s="1097"/>
    </row>
    <row r="8" spans="1:12" ht="25.8" customHeight="1" x14ac:dyDescent="0.2">
      <c r="A8" s="1097" t="s">
        <v>392</v>
      </c>
      <c r="B8" s="1097"/>
      <c r="C8" s="1097"/>
      <c r="D8" s="1097"/>
      <c r="E8" s="1097"/>
      <c r="F8" s="1097"/>
      <c r="G8" s="1097"/>
      <c r="H8" s="1097"/>
      <c r="I8" s="1097"/>
      <c r="J8" s="1097"/>
      <c r="K8" s="1097"/>
    </row>
    <row r="9" spans="1:12" ht="45.6" customHeight="1" x14ac:dyDescent="0.2">
      <c r="A9" s="1097"/>
      <c r="B9" s="1097"/>
      <c r="C9" s="1097"/>
      <c r="D9" s="1097"/>
      <c r="E9" s="1097"/>
      <c r="F9" s="1097"/>
      <c r="G9" s="1097"/>
      <c r="H9" s="1097"/>
      <c r="I9" s="1097"/>
      <c r="J9" s="1097"/>
      <c r="K9" s="1097"/>
    </row>
    <row r="10" spans="1:12" ht="40.049999999999997" customHeight="1" x14ac:dyDescent="0.2">
      <c r="A10" s="1097"/>
      <c r="B10" s="1097"/>
      <c r="C10" s="1097"/>
      <c r="D10" s="1097"/>
      <c r="E10" s="1097"/>
      <c r="F10" s="1097"/>
      <c r="G10" s="1097"/>
      <c r="H10" s="1097"/>
      <c r="I10" s="1097"/>
      <c r="J10" s="1097"/>
      <c r="K10" s="1097"/>
    </row>
    <row r="11" spans="1:12" ht="36.6" customHeight="1" x14ac:dyDescent="0.2">
      <c r="A11" s="1097"/>
      <c r="B11" s="1097"/>
      <c r="C11" s="1097"/>
      <c r="D11" s="1097"/>
      <c r="E11" s="1097"/>
      <c r="F11" s="1097"/>
      <c r="G11" s="1097"/>
      <c r="H11" s="1097"/>
      <c r="I11" s="1097"/>
      <c r="J11" s="1097"/>
      <c r="K11" s="1097"/>
    </row>
    <row r="12" spans="1:12" ht="42" customHeight="1" x14ac:dyDescent="0.2">
      <c r="A12" s="1090" t="s">
        <v>393</v>
      </c>
      <c r="B12" s="1090"/>
      <c r="C12" s="1090"/>
      <c r="D12" s="1090"/>
      <c r="E12" s="1090"/>
      <c r="F12" s="1090"/>
      <c r="G12" s="1090"/>
      <c r="H12" s="1090"/>
      <c r="I12" s="1090"/>
      <c r="J12" s="1090"/>
      <c r="K12" s="1090"/>
    </row>
    <row r="13" spans="1:12" ht="18" x14ac:dyDescent="0.2">
      <c r="K13" s="283" t="s">
        <v>394</v>
      </c>
    </row>
    <row r="14" spans="1:12" ht="19.95" customHeight="1" x14ac:dyDescent="0.2">
      <c r="D14" s="284" t="s">
        <v>395</v>
      </c>
      <c r="E14" s="286"/>
      <c r="F14" s="285" t="s">
        <v>396</v>
      </c>
      <c r="G14" s="287"/>
      <c r="H14" s="285" t="s">
        <v>397</v>
      </c>
      <c r="I14" s="287"/>
      <c r="J14" s="285" t="s">
        <v>398</v>
      </c>
    </row>
    <row r="15" spans="1:12" ht="19.95" customHeight="1" x14ac:dyDescent="0.2">
      <c r="D15" s="284" t="s">
        <v>399</v>
      </c>
      <c r="E15" s="1091"/>
      <c r="F15" s="1091"/>
      <c r="G15" s="1091"/>
      <c r="H15" s="1091"/>
      <c r="I15" s="1091"/>
      <c r="J15" s="1091"/>
    </row>
    <row r="16" spans="1:12" ht="19.95" customHeight="1" x14ac:dyDescent="0.2">
      <c r="D16" s="284" t="s">
        <v>400</v>
      </c>
      <c r="E16" s="1092"/>
      <c r="F16" s="1092"/>
      <c r="G16" s="1092"/>
      <c r="H16" s="1092"/>
      <c r="I16" s="1092"/>
      <c r="J16" s="1092"/>
    </row>
  </sheetData>
  <sheetProtection sheet="1" objects="1" scenarios="1" formatRows="0" selectLockedCells="1"/>
  <mergeCells count="8">
    <mergeCell ref="A12:K12"/>
    <mergeCell ref="E15:J15"/>
    <mergeCell ref="E16:J16"/>
    <mergeCell ref="A2:K2"/>
    <mergeCell ref="A3:K3"/>
    <mergeCell ref="A4:K4"/>
    <mergeCell ref="A5:K7"/>
    <mergeCell ref="A8:K11"/>
  </mergeCells>
  <phoneticPr fontId="1"/>
  <pageMargins left="0.7" right="0.7" top="0.75" bottom="0.75" header="0.3" footer="0.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29</vt:i4>
      </vt:variant>
    </vt:vector>
  </HeadingPairs>
  <TitlesOfParts>
    <vt:vector size="44" baseType="lpstr">
      <vt:lpstr>表紙</vt:lpstr>
      <vt:lpstr>1</vt:lpstr>
      <vt:lpstr>共同申請</vt:lpstr>
      <vt:lpstr>2</vt:lpstr>
      <vt:lpstr>3</vt:lpstr>
      <vt:lpstr>4</vt:lpstr>
      <vt:lpstr>5</vt:lpstr>
      <vt:lpstr>6</vt:lpstr>
      <vt:lpstr>7</vt:lpstr>
      <vt:lpstr>8</vt:lpstr>
      <vt:lpstr>9</vt:lpstr>
      <vt:lpstr>10</vt:lpstr>
      <vt:lpstr>11</vt:lpstr>
      <vt:lpstr>11-2</vt:lpstr>
      <vt:lpstr>誓約事項_署名必須</vt:lpstr>
      <vt:lpstr>'10'!_9．資金支出明細</vt:lpstr>
      <vt:lpstr>'11'!_9．資金支出明細</vt:lpstr>
      <vt:lpstr>'2'!_ftn1</vt:lpstr>
      <vt:lpstr>'2'!_ftnref1</vt:lpstr>
      <vt:lpstr>'1'!Print_Area</vt:lpstr>
      <vt:lpstr>'10'!Print_Area</vt:lpstr>
      <vt:lpstr>'11'!Print_Area</vt:lpstr>
      <vt:lpstr>'11-2'!Print_Area</vt:lpstr>
      <vt:lpstr>'2'!Print_Area</vt:lpstr>
      <vt:lpstr>'3'!Print_Area</vt:lpstr>
      <vt:lpstr>'4'!Print_Area</vt:lpstr>
      <vt:lpstr>'5'!Print_Area</vt:lpstr>
      <vt:lpstr>'6'!Print_Area</vt:lpstr>
      <vt:lpstr>'7'!Print_Area</vt:lpstr>
      <vt:lpstr>'8'!Print_Area</vt:lpstr>
      <vt:lpstr>'9'!Print_Area</vt:lpstr>
      <vt:lpstr>共同申請!Print_Area</vt:lpstr>
      <vt:lpstr>誓約事項_署名必須!Print_Area</vt:lpstr>
      <vt:lpstr>表紙!Print_Area</vt:lpstr>
      <vt:lpstr>'10'!Print_Titles</vt:lpstr>
      <vt:lpstr>'7'!Print_Titles</vt:lpstr>
      <vt:lpstr>'1'!サービス業</vt:lpstr>
      <vt:lpstr>共同申請!サービス業</vt:lpstr>
      <vt:lpstr>'1'!卸売業</vt:lpstr>
      <vt:lpstr>共同申請!卸売業</vt:lpstr>
      <vt:lpstr>'1'!小売業</vt:lpstr>
      <vt:lpstr>共同申請!小売業</vt:lpstr>
      <vt:lpstr>'1'!製造業その他</vt:lpstr>
      <vt:lpstr>共同申請!製造業その他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2020-01-30T03:06:24Z</dcterms:created>
  <dcterms:modified xsi:type="dcterms:W3CDTF">2026-09-29T00:52:45Z</dcterms:modified>
</cp:coreProperties>
</file>